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t\Desktop\Изменение в бюджет 2 декабрь 2017\"/>
    </mc:Choice>
  </mc:AlternateContent>
  <bookViews>
    <workbookView xWindow="0" yWindow="0" windowWidth="17280" windowHeight="70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E16" i="1"/>
  <c r="D16" i="1"/>
  <c r="E122" i="1" l="1"/>
  <c r="E121" i="1" s="1"/>
  <c r="D122" i="1"/>
  <c r="D121" i="1" s="1"/>
  <c r="E115" i="1"/>
  <c r="D115" i="1"/>
  <c r="E112" i="1"/>
  <c r="D112" i="1"/>
  <c r="E108" i="1"/>
  <c r="D108" i="1"/>
  <c r="E104" i="1"/>
  <c r="D104" i="1"/>
  <c r="E102" i="1"/>
  <c r="D102" i="1"/>
  <c r="E100" i="1"/>
  <c r="D100" i="1"/>
  <c r="E96" i="1"/>
  <c r="D96" i="1"/>
  <c r="E92" i="1"/>
  <c r="D92" i="1"/>
  <c r="E90" i="1"/>
  <c r="D90" i="1"/>
  <c r="E88" i="1"/>
  <c r="E87" i="1" s="1"/>
  <c r="D88" i="1"/>
  <c r="E82" i="1"/>
  <c r="D82" i="1"/>
  <c r="E80" i="1"/>
  <c r="D80" i="1"/>
  <c r="E77" i="1"/>
  <c r="D77" i="1"/>
  <c r="E75" i="1"/>
  <c r="D75" i="1"/>
  <c r="E72" i="1"/>
  <c r="D72" i="1"/>
  <c r="E70" i="1"/>
  <c r="D70" i="1"/>
  <c r="E68" i="1"/>
  <c r="D68" i="1"/>
  <c r="E64" i="1"/>
  <c r="D64" i="1"/>
  <c r="E62" i="1"/>
  <c r="D62" i="1"/>
  <c r="E60" i="1"/>
  <c r="D60" i="1"/>
  <c r="E56" i="1"/>
  <c r="D56" i="1"/>
  <c r="E54" i="1"/>
  <c r="D54" i="1"/>
  <c r="E52" i="1"/>
  <c r="D52" i="1"/>
  <c r="E47" i="1"/>
  <c r="D47" i="1"/>
  <c r="E41" i="1"/>
  <c r="D41" i="1"/>
  <c r="E37" i="1"/>
  <c r="D37" i="1"/>
  <c r="E33" i="1"/>
  <c r="D33" i="1"/>
  <c r="E31" i="1"/>
  <c r="D31" i="1"/>
  <c r="E26" i="1"/>
  <c r="D26" i="1"/>
  <c r="E24" i="1"/>
  <c r="D24" i="1"/>
  <c r="E21" i="1"/>
  <c r="D21" i="1"/>
  <c r="E11" i="1"/>
  <c r="D11" i="1"/>
  <c r="E8" i="1"/>
  <c r="D8" i="1"/>
  <c r="E131" i="1" l="1"/>
  <c r="D87" i="1"/>
  <c r="D131" i="1" s="1"/>
</calcChain>
</file>

<file path=xl/sharedStrings.xml><?xml version="1.0" encoding="utf-8"?>
<sst xmlns="http://schemas.openxmlformats.org/spreadsheetml/2006/main" count="256" uniqueCount="101">
  <si>
    <t>Наименование</t>
  </si>
  <si>
    <t>ЦСР</t>
  </si>
  <si>
    <t>ВР</t>
  </si>
  <si>
    <t>Сумма, тыс. рублей</t>
  </si>
  <si>
    <t>Всего</t>
  </si>
  <si>
    <t>в том числе за счет целевых средств от других бюджетов бюджетной системы РФ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</si>
  <si>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</si>
  <si>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</si>
  <si>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</si>
  <si>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</si>
  <si>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</si>
  <si>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</si>
  <si>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Иные межбюджетные трансферты</t>
  </si>
  <si>
    <t>Уплата налогов, сборов и иных платежей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</si>
  <si>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2014-2019 годы</t>
  </si>
  <si>
    <t>03 0 00 00000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</si>
  <si>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2014-2019 годы</t>
  </si>
  <si>
    <t>04 0 00 00000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</si>
  <si>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</si>
  <si>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</si>
  <si>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2014-2019 годы</t>
  </si>
  <si>
    <t>06 0 00 00000</t>
  </si>
  <si>
    <t>Дотации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</si>
  <si>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2014-2019 годы</t>
  </si>
  <si>
    <t>07 0 00 00000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</si>
  <si>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2014-2019 годы</t>
  </si>
  <si>
    <t>08 0 00 00000</t>
  </si>
  <si>
    <t>Расходы на выплаты персоналу казенных учреждений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</si>
  <si>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2014-2019 годы</t>
  </si>
  <si>
    <t>09 0 00 00000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</si>
  <si>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2014-2019 годы</t>
  </si>
  <si>
    <t>10 0 00 00000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</si>
  <si>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</si>
  <si>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</si>
  <si>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Муниципальная программа «Комплексные меры по развитию физической культуры и спорта в Кинель-Черкасском районе Самарской области» на 2016-2021 годы </t>
  </si>
  <si>
    <t>11 0 00 00000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</si>
  <si>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</si>
  <si>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</si>
  <si>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</si>
  <si>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</si>
  <si>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</si>
  <si>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</si>
  <si>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</si>
  <si>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</si>
  <si>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</si>
  <si>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Муниципальная программа "Формирование современной городской среды муниципального района Кинель-Черкасский Самарской области на 2017 год"</t>
  </si>
  <si>
    <t>15 0 00 00000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</si>
  <si>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</si>
  <si>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</si>
  <si>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2014-2019 годы</t>
  </si>
  <si>
    <t>31 0 00 00000</t>
  </si>
  <si>
    <t>Муниципальная программа «Профилактика терроризма и экстремизма на территории Кинель-Черкасского района Самарской области» на 2014-2019 годы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</si>
  <si>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</si>
  <si>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</si>
  <si>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</si>
  <si>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</si>
  <si>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</si>
  <si>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</si>
  <si>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</si>
  <si>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</si>
  <si>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</si>
  <si>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</si>
  <si>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</si>
  <si>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</si>
  <si>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</si>
  <si>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</si>
  <si>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</si>
  <si>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</si>
  <si>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«Молодой семье-доступное жильё» до 2020 года</t>
  </si>
  <si>
    <t>51 1 00 00000</t>
  </si>
  <si>
    <t>Подпрограмма «Формирование муниципального жилищного фонда» до 2020 года</t>
  </si>
  <si>
    <t>51 2 00 00000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</si>
  <si>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</si>
  <si>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</si>
  <si>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</si>
  <si>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</si>
  <si>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</si>
  <si>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 xml:space="preserve">Муниципальная программа «Обеспечение пожарной безопасности образовательных учреждений Кинель-Черкасского района Самарской области» на 2016-2021 годы </t>
  </si>
  <si>
    <t>71 0 00 00000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</si>
  <si>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</si>
  <si>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</si>
  <si>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</si>
  <si>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</si>
  <si>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Муниципальная программа «Развитие и досуг детей Кинель-Черкасского района Самарской области» на 2014-2019 годы</t>
  </si>
  <si>
    <t>74 0 00 00000</t>
  </si>
  <si>
    <t>Премии и гранты</t>
  </si>
  <si>
    <t>Муниципальная программа «Молодежь Кинель-Черкасского района Самарской области» на 2014-2019 годы</t>
  </si>
  <si>
    <t>75 0 00 00000</t>
  </si>
  <si>
    <t>Муниципальная программа «Сохранение и развитие культуры Кинель-Черкасского района Самарской области» на 2014-2019 годы</t>
  </si>
  <si>
    <t>81 0 00 00000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</si>
  <si>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</si>
  <si>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</si>
  <si>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</si>
  <si>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</si>
  <si>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Резервные средства</t>
  </si>
  <si>
    <t>Непрограммные направления расходов бюджета района в сфере социальной политики</t>
  </si>
  <si>
    <t>99 2 00 00000</t>
  </si>
  <si>
    <t>ВСЕГО</t>
  </si>
  <si>
    <t>Приложение 6
к решению Собрания представителей
 Кинель-Черкасского района
     «О бюджете Кинель-Черкасского района
 Самарской области на 2017 год 
и на плановый период 2018 и 2019 годов»</t>
  </si>
  <si>
    <t>Распределение бюджетных ассигнований по целевым статьям (муниципальным программам Кинель-Черкасского района и непрограммным направлениям деятельности), подгруппам видов расходов классификации расходов бюджета района на 2017 год</t>
  </si>
  <si>
    <t>10) приложение 6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</si>
</sst>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111" zoomScale="96" zoomScaleNormal="96" workbookViewId="0">
      <selection activeCell="A117" sqref="A116:A117"/>
    </sheetView>
  </sheetViews>
  <sheetFormatPr defaultRowHeight="14.4" x14ac:dyDescent="0.3"/>
  <cols>
    <col min="1" max="1" width="85" customWidth="1"/>
    <col min="2" max="2" width="13.6640625" customWidth="1"/>
    <col min="3" max="3" width="6.33203125" customWidth="1"/>
    <col min="4" max="4" width="12.6640625" customWidth="1"/>
    <col min="5" max="5" width="13.5546875" customWidth="1"/>
  </cols>
  <sheetData>
    <row r="1" spans="1:5" ht="15.6" x14ac:dyDescent="0.3">
      <c r="A1" s="17" t="s">
        <v>100</v>
      </c>
    </row>
    <row r="2" spans="1:5" ht="100.2" customHeight="1" x14ac:dyDescent="0.3">
      <c r="A2" s="6"/>
      <c r="B2" s="21" t="s">
        <v>98</v>
      </c>
      <c r="C2" s="21"/>
      <c r="D2" s="21"/>
      <c r="E2" s="21"/>
    </row>
    <row r="3" spans="1:5" x14ac:dyDescent="0.3">
      <c r="A3" s="6"/>
      <c r="B3" s="6"/>
      <c r="C3" s="6"/>
      <c r="D3" s="6"/>
      <c r="E3" s="6"/>
    </row>
    <row r="4" spans="1:5" x14ac:dyDescent="0.3">
      <c r="A4" s="6"/>
      <c r="B4" s="6"/>
      <c r="C4" s="6"/>
      <c r="D4" s="6"/>
      <c r="E4" s="6"/>
    </row>
    <row r="5" spans="1:5" ht="66.599999999999994" customHeight="1" x14ac:dyDescent="0.3">
      <c r="A5" s="20" t="s">
        <v>99</v>
      </c>
      <c r="B5" s="20"/>
      <c r="C5" s="20"/>
      <c r="D5" s="20"/>
      <c r="E5" s="20"/>
    </row>
    <row r="6" spans="1:5" x14ac:dyDescent="0.3">
      <c r="A6" s="22" t="s">
        <v>0</v>
      </c>
      <c r="B6" s="23" t="s">
        <v>1</v>
      </c>
      <c r="C6" s="23" t="s">
        <v>2</v>
      </c>
      <c r="D6" s="23" t="s">
        <v>3</v>
      </c>
      <c r="E6" s="23"/>
    </row>
    <row r="7" spans="1:5" ht="96.6" customHeight="1" x14ac:dyDescent="0.3">
      <c r="A7" s="22"/>
      <c r="B7" s="23"/>
      <c r="C7" s="23"/>
      <c r="D7" s="18" t="s">
        <v>4</v>
      </c>
      <c r="E7" s="19" t="s">
        <v>5</v>
      </c>
    </row>
    <row r="8" spans="1:5" ht="39.6" x14ac:dyDescent="0.3">
      <c r="A8" s="2" t="s">
        <v>6</v>
      </c>
      <c r="B8" s="1" t="s">
        <v>7</v>
      </c>
      <c r="C8" s="1"/>
      <c r="D8" s="12">
        <f>D9+D10</f>
        <v>2627.3</v>
      </c>
      <c r="E8" s="12">
        <f>E9+E10</f>
        <v>44.3</v>
      </c>
    </row>
    <row r="9" spans="1:5" x14ac:dyDescent="0.3">
      <c r="A9" s="4" t="s">
        <v>8</v>
      </c>
      <c r="B9" s="3" t="s">
        <v>7</v>
      </c>
      <c r="C9" s="3">
        <v>120</v>
      </c>
      <c r="D9" s="13">
        <v>2522.8000000000002</v>
      </c>
      <c r="E9" s="13"/>
    </row>
    <row r="10" spans="1:5" x14ac:dyDescent="0.3">
      <c r="A10" s="4" t="s">
        <v>9</v>
      </c>
      <c r="B10" s="3" t="s">
        <v>7</v>
      </c>
      <c r="C10" s="3">
        <v>240</v>
      </c>
      <c r="D10" s="13">
        <v>104.5</v>
      </c>
      <c r="E10" s="13">
        <v>44.3</v>
      </c>
    </row>
    <row r="11" spans="1:5" ht="26.4" x14ac:dyDescent="0.3">
      <c r="A11" s="2" t="s">
        <v>10</v>
      </c>
      <c r="B11" s="1" t="s">
        <v>11</v>
      </c>
      <c r="C11" s="1"/>
      <c r="D11" s="12">
        <f>D12+D13+D14+D15</f>
        <v>48701.299999999996</v>
      </c>
      <c r="E11" s="12">
        <f>E12+E13+E14+E15</f>
        <v>3127.7</v>
      </c>
    </row>
    <row r="12" spans="1:5" x14ac:dyDescent="0.3">
      <c r="A12" s="4" t="s">
        <v>8</v>
      </c>
      <c r="B12" s="3" t="s">
        <v>11</v>
      </c>
      <c r="C12" s="3">
        <v>120</v>
      </c>
      <c r="D12" s="13">
        <v>25901.200000000001</v>
      </c>
      <c r="E12" s="13">
        <v>2422.1999999999998</v>
      </c>
    </row>
    <row r="13" spans="1:5" x14ac:dyDescent="0.3">
      <c r="A13" s="4" t="s">
        <v>9</v>
      </c>
      <c r="B13" s="3" t="s">
        <v>11</v>
      </c>
      <c r="C13" s="3">
        <v>240</v>
      </c>
      <c r="D13" s="13">
        <v>3107.1</v>
      </c>
      <c r="E13" s="13">
        <v>705.5</v>
      </c>
    </row>
    <row r="14" spans="1:5" x14ac:dyDescent="0.3">
      <c r="A14" s="4" t="s">
        <v>12</v>
      </c>
      <c r="B14" s="3" t="s">
        <v>11</v>
      </c>
      <c r="C14" s="3">
        <v>540</v>
      </c>
      <c r="D14" s="13">
        <v>19480.400000000001</v>
      </c>
      <c r="E14" s="13"/>
    </row>
    <row r="15" spans="1:5" x14ac:dyDescent="0.3">
      <c r="A15" s="4" t="s">
        <v>13</v>
      </c>
      <c r="B15" s="3" t="s">
        <v>11</v>
      </c>
      <c r="C15" s="3">
        <v>850</v>
      </c>
      <c r="D15" s="13">
        <v>212.6</v>
      </c>
      <c r="E15" s="13"/>
    </row>
    <row r="16" spans="1:5" ht="39.6" x14ac:dyDescent="0.3">
      <c r="A16" s="2" t="s">
        <v>14</v>
      </c>
      <c r="B16" s="1" t="s">
        <v>15</v>
      </c>
      <c r="C16" s="1"/>
      <c r="D16" s="12">
        <f>SUM(D17:D20)</f>
        <v>22517.3</v>
      </c>
      <c r="E16" s="12">
        <f>SUM(E17:E20)</f>
        <v>1795.3000000000002</v>
      </c>
    </row>
    <row r="17" spans="1:6" x14ac:dyDescent="0.3">
      <c r="A17" s="4" t="s">
        <v>8</v>
      </c>
      <c r="B17" s="3" t="s">
        <v>15</v>
      </c>
      <c r="C17" s="3">
        <v>120</v>
      </c>
      <c r="D17" s="13">
        <v>9340.4</v>
      </c>
      <c r="E17" s="13">
        <v>1360.9</v>
      </c>
      <c r="F17" s="7"/>
    </row>
    <row r="18" spans="1:6" x14ac:dyDescent="0.3">
      <c r="A18" s="4" t="s">
        <v>9</v>
      </c>
      <c r="B18" s="3" t="s">
        <v>15</v>
      </c>
      <c r="C18" s="3">
        <v>240</v>
      </c>
      <c r="D18" s="13">
        <v>4900.3999999999996</v>
      </c>
      <c r="E18" s="13">
        <v>434.4</v>
      </c>
    </row>
    <row r="19" spans="1:6" x14ac:dyDescent="0.3">
      <c r="A19" s="4" t="s">
        <v>74</v>
      </c>
      <c r="B19" s="3" t="s">
        <v>15</v>
      </c>
      <c r="C19" s="3">
        <v>410</v>
      </c>
      <c r="D19" s="13">
        <v>8063.2</v>
      </c>
      <c r="E19" s="13"/>
    </row>
    <row r="20" spans="1:6" ht="16.2" customHeight="1" x14ac:dyDescent="0.3">
      <c r="A20" s="8" t="s">
        <v>13</v>
      </c>
      <c r="B20" s="9" t="s">
        <v>15</v>
      </c>
      <c r="C20" s="9">
        <v>850</v>
      </c>
      <c r="D20" s="14">
        <v>213.3</v>
      </c>
      <c r="E20" s="14"/>
    </row>
    <row r="21" spans="1:6" ht="39.6" x14ac:dyDescent="0.3">
      <c r="A21" s="10" t="s">
        <v>16</v>
      </c>
      <c r="B21" s="11" t="s">
        <v>17</v>
      </c>
      <c r="C21" s="11"/>
      <c r="D21" s="15">
        <f>D22+D23</f>
        <v>523.20000000000005</v>
      </c>
      <c r="E21" s="15">
        <f>E22+E23</f>
        <v>432.7</v>
      </c>
    </row>
    <row r="22" spans="1:6" x14ac:dyDescent="0.3">
      <c r="A22" s="8" t="s">
        <v>8</v>
      </c>
      <c r="B22" s="9" t="s">
        <v>17</v>
      </c>
      <c r="C22" s="9">
        <v>120</v>
      </c>
      <c r="D22" s="14">
        <v>432.7</v>
      </c>
      <c r="E22" s="14">
        <v>432.7</v>
      </c>
    </row>
    <row r="23" spans="1:6" x14ac:dyDescent="0.3">
      <c r="A23" s="8" t="s">
        <v>9</v>
      </c>
      <c r="B23" s="9" t="s">
        <v>17</v>
      </c>
      <c r="C23" s="9">
        <v>240</v>
      </c>
      <c r="D23" s="14">
        <v>90.5</v>
      </c>
      <c r="E23" s="14"/>
    </row>
    <row r="24" spans="1:6" ht="39.6" x14ac:dyDescent="0.3">
      <c r="A24" s="10" t="s">
        <v>18</v>
      </c>
      <c r="B24" s="11" t="s">
        <v>19</v>
      </c>
      <c r="C24" s="11"/>
      <c r="D24" s="15">
        <f>D25</f>
        <v>283.89999999999998</v>
      </c>
      <c r="E24" s="15">
        <f>E25</f>
        <v>0</v>
      </c>
    </row>
    <row r="25" spans="1:6" x14ac:dyDescent="0.3">
      <c r="A25" s="4" t="s">
        <v>37</v>
      </c>
      <c r="B25" s="9" t="s">
        <v>19</v>
      </c>
      <c r="C25" s="9">
        <v>610</v>
      </c>
      <c r="D25" s="14">
        <v>283.89999999999998</v>
      </c>
      <c r="E25" s="14"/>
    </row>
    <row r="26" spans="1:6" ht="39.6" x14ac:dyDescent="0.3">
      <c r="A26" s="2" t="s">
        <v>20</v>
      </c>
      <c r="B26" s="1" t="s">
        <v>21</v>
      </c>
      <c r="C26" s="1"/>
      <c r="D26" s="12">
        <f>D27+D28+D29+D30</f>
        <v>41055.4</v>
      </c>
      <c r="E26" s="12">
        <f>E27+E28+E29+E30</f>
        <v>1795.3</v>
      </c>
    </row>
    <row r="27" spans="1:6" x14ac:dyDescent="0.3">
      <c r="A27" s="4" t="s">
        <v>8</v>
      </c>
      <c r="B27" s="3" t="s">
        <v>21</v>
      </c>
      <c r="C27" s="3">
        <v>120</v>
      </c>
      <c r="D27" s="13">
        <v>8960.2999999999993</v>
      </c>
      <c r="E27" s="13">
        <v>561.29999999999995</v>
      </c>
    </row>
    <row r="28" spans="1:6" x14ac:dyDescent="0.3">
      <c r="A28" s="4" t="s">
        <v>9</v>
      </c>
      <c r="B28" s="3" t="s">
        <v>21</v>
      </c>
      <c r="C28" s="3">
        <v>240</v>
      </c>
      <c r="D28" s="13">
        <v>861.1</v>
      </c>
      <c r="E28" s="13"/>
    </row>
    <row r="29" spans="1:6" x14ac:dyDescent="0.3">
      <c r="A29" s="4" t="s">
        <v>22</v>
      </c>
      <c r="B29" s="3" t="s">
        <v>21</v>
      </c>
      <c r="C29" s="3">
        <v>510</v>
      </c>
      <c r="D29" s="13">
        <v>31234</v>
      </c>
      <c r="E29" s="13">
        <v>1234</v>
      </c>
    </row>
    <row r="30" spans="1:6" ht="0.75" customHeight="1" x14ac:dyDescent="0.3">
      <c r="A30" s="4" t="s">
        <v>13</v>
      </c>
      <c r="B30" s="3" t="s">
        <v>21</v>
      </c>
      <c r="C30" s="3">
        <v>850</v>
      </c>
      <c r="D30" s="13">
        <v>0</v>
      </c>
      <c r="E30" s="13"/>
    </row>
    <row r="31" spans="1:6" ht="39.6" x14ac:dyDescent="0.3">
      <c r="A31" s="2" t="s">
        <v>23</v>
      </c>
      <c r="B31" s="1" t="s">
        <v>24</v>
      </c>
      <c r="C31" s="1"/>
      <c r="D31" s="12">
        <f>D32</f>
        <v>3124.5</v>
      </c>
      <c r="E31" s="12">
        <f>E32</f>
        <v>0</v>
      </c>
    </row>
    <row r="32" spans="1:6" x14ac:dyDescent="0.3">
      <c r="A32" s="4" t="s">
        <v>9</v>
      </c>
      <c r="B32" s="3" t="s">
        <v>24</v>
      </c>
      <c r="C32" s="3">
        <v>240</v>
      </c>
      <c r="D32" s="13">
        <v>3124.5</v>
      </c>
      <c r="E32" s="13"/>
    </row>
    <row r="33" spans="1:5" ht="52.8" x14ac:dyDescent="0.3">
      <c r="A33" s="2" t="s">
        <v>25</v>
      </c>
      <c r="B33" s="1" t="s">
        <v>26</v>
      </c>
      <c r="C33" s="1"/>
      <c r="D33" s="12">
        <f>D34+D35+D36</f>
        <v>7781.8</v>
      </c>
      <c r="E33" s="12">
        <f>E34+E35+E36</f>
        <v>79.7</v>
      </c>
    </row>
    <row r="34" spans="1:5" x14ac:dyDescent="0.3">
      <c r="A34" s="4" t="s">
        <v>27</v>
      </c>
      <c r="B34" s="3" t="s">
        <v>26</v>
      </c>
      <c r="C34" s="3">
        <v>110</v>
      </c>
      <c r="D34" s="13">
        <v>6763.1</v>
      </c>
      <c r="E34" s="13"/>
    </row>
    <row r="35" spans="1:5" x14ac:dyDescent="0.3">
      <c r="A35" s="4" t="s">
        <v>9</v>
      </c>
      <c r="B35" s="3" t="s">
        <v>26</v>
      </c>
      <c r="C35" s="3">
        <v>240</v>
      </c>
      <c r="D35" s="13">
        <v>1014.8</v>
      </c>
      <c r="E35" s="13">
        <v>79.7</v>
      </c>
    </row>
    <row r="36" spans="1:5" x14ac:dyDescent="0.3">
      <c r="A36" s="4" t="s">
        <v>13</v>
      </c>
      <c r="B36" s="3" t="s">
        <v>26</v>
      </c>
      <c r="C36" s="3">
        <v>850</v>
      </c>
      <c r="D36" s="13">
        <v>3.9</v>
      </c>
      <c r="E36" s="13"/>
    </row>
    <row r="37" spans="1:5" ht="39.6" x14ac:dyDescent="0.3">
      <c r="A37" s="2" t="s">
        <v>28</v>
      </c>
      <c r="B37" s="1" t="s">
        <v>29</v>
      </c>
      <c r="C37" s="1"/>
      <c r="D37" s="12">
        <f>D38+D39+D40</f>
        <v>52177.399999999994</v>
      </c>
      <c r="E37" s="12">
        <f>E38+E39+E40</f>
        <v>1662.1</v>
      </c>
    </row>
    <row r="38" spans="1:5" x14ac:dyDescent="0.3">
      <c r="A38" s="4" t="s">
        <v>27</v>
      </c>
      <c r="B38" s="3" t="s">
        <v>29</v>
      </c>
      <c r="C38" s="3">
        <v>110</v>
      </c>
      <c r="D38" s="13">
        <v>34857</v>
      </c>
      <c r="E38" s="13">
        <v>1662.1</v>
      </c>
    </row>
    <row r="39" spans="1:5" x14ac:dyDescent="0.3">
      <c r="A39" s="4" t="s">
        <v>9</v>
      </c>
      <c r="B39" s="3" t="s">
        <v>29</v>
      </c>
      <c r="C39" s="3">
        <v>240</v>
      </c>
      <c r="D39" s="13">
        <v>16710.2</v>
      </c>
      <c r="E39" s="13"/>
    </row>
    <row r="40" spans="1:5" x14ac:dyDescent="0.3">
      <c r="A40" s="4" t="s">
        <v>13</v>
      </c>
      <c r="B40" s="3" t="s">
        <v>29</v>
      </c>
      <c r="C40" s="3">
        <v>850</v>
      </c>
      <c r="D40" s="13">
        <v>610.20000000000005</v>
      </c>
      <c r="E40" s="13"/>
    </row>
    <row r="41" spans="1:5" ht="66" x14ac:dyDescent="0.3">
      <c r="A41" s="2" t="s">
        <v>30</v>
      </c>
      <c r="B41" s="1" t="s">
        <v>31</v>
      </c>
      <c r="C41" s="1"/>
      <c r="D41" s="12">
        <f>D42+D43+D44+D45+D46</f>
        <v>12451.600000000002</v>
      </c>
      <c r="E41" s="12">
        <f>E42+E43+E44+E45+E46</f>
        <v>9454.6000000000022</v>
      </c>
    </row>
    <row r="42" spans="1:5" x14ac:dyDescent="0.3">
      <c r="A42" s="4" t="s">
        <v>27</v>
      </c>
      <c r="B42" s="3" t="s">
        <v>31</v>
      </c>
      <c r="C42" s="3">
        <v>110</v>
      </c>
      <c r="D42" s="13">
        <v>2925.9</v>
      </c>
      <c r="E42" s="13">
        <v>2925.9</v>
      </c>
    </row>
    <row r="43" spans="1:5" x14ac:dyDescent="0.3">
      <c r="A43" s="4" t="s">
        <v>9</v>
      </c>
      <c r="B43" s="3" t="s">
        <v>31</v>
      </c>
      <c r="C43" s="3">
        <v>240</v>
      </c>
      <c r="D43" s="13">
        <v>560.9</v>
      </c>
      <c r="E43" s="13">
        <v>339.4</v>
      </c>
    </row>
    <row r="44" spans="1:5" x14ac:dyDescent="0.3">
      <c r="A44" s="4" t="s">
        <v>32</v>
      </c>
      <c r="B44" s="3" t="s">
        <v>31</v>
      </c>
      <c r="C44" s="3">
        <v>310</v>
      </c>
      <c r="D44" s="13">
        <v>2775.5</v>
      </c>
      <c r="E44" s="13"/>
    </row>
    <row r="45" spans="1:5" x14ac:dyDescent="0.3">
      <c r="A45" s="4" t="s">
        <v>33</v>
      </c>
      <c r="B45" s="3" t="s">
        <v>31</v>
      </c>
      <c r="C45" s="3">
        <v>320</v>
      </c>
      <c r="D45" s="13">
        <v>6186.6</v>
      </c>
      <c r="E45" s="13">
        <v>6186.6</v>
      </c>
    </row>
    <row r="46" spans="1:5" x14ac:dyDescent="0.3">
      <c r="A46" s="4" t="s">
        <v>13</v>
      </c>
      <c r="B46" s="3" t="s">
        <v>31</v>
      </c>
      <c r="C46" s="3">
        <v>850</v>
      </c>
      <c r="D46" s="13">
        <v>2.7</v>
      </c>
      <c r="E46" s="13">
        <v>2.7</v>
      </c>
    </row>
    <row r="47" spans="1:5" ht="26.4" x14ac:dyDescent="0.3">
      <c r="A47" s="2" t="s">
        <v>34</v>
      </c>
      <c r="B47" s="1" t="s">
        <v>35</v>
      </c>
      <c r="C47" s="1"/>
      <c r="D47" s="12">
        <f>D48+D49+D50+D51</f>
        <v>48540.800000000003</v>
      </c>
      <c r="E47" s="12">
        <f>E48+E49+E50+E51</f>
        <v>18501.5</v>
      </c>
    </row>
    <row r="48" spans="1:5" x14ac:dyDescent="0.3">
      <c r="A48" s="4" t="s">
        <v>9</v>
      </c>
      <c r="B48" s="3" t="s">
        <v>35</v>
      </c>
      <c r="C48" s="3">
        <v>240</v>
      </c>
      <c r="D48" s="13">
        <v>2249.6</v>
      </c>
      <c r="E48" s="13"/>
    </row>
    <row r="49" spans="1:5" ht="52.8" x14ac:dyDescent="0.3">
      <c r="A49" s="4" t="s">
        <v>36</v>
      </c>
      <c r="B49" s="3" t="s">
        <v>35</v>
      </c>
      <c r="C49" s="3">
        <v>460</v>
      </c>
      <c r="D49" s="13">
        <v>5500</v>
      </c>
      <c r="E49" s="16"/>
    </row>
    <row r="50" spans="1:5" x14ac:dyDescent="0.3">
      <c r="A50" s="4" t="s">
        <v>37</v>
      </c>
      <c r="B50" s="3" t="s">
        <v>35</v>
      </c>
      <c r="C50" s="3">
        <v>610</v>
      </c>
      <c r="D50" s="13">
        <v>35864.9</v>
      </c>
      <c r="E50" s="13">
        <v>18501.5</v>
      </c>
    </row>
    <row r="51" spans="1:5" x14ac:dyDescent="0.3">
      <c r="A51" s="4" t="s">
        <v>38</v>
      </c>
      <c r="B51" s="3" t="s">
        <v>35</v>
      </c>
      <c r="C51" s="3">
        <v>620</v>
      </c>
      <c r="D51" s="13">
        <v>4926.3</v>
      </c>
      <c r="E51" s="13"/>
    </row>
    <row r="52" spans="1:5" ht="26.4" x14ac:dyDescent="0.3">
      <c r="A52" s="2" t="s">
        <v>39</v>
      </c>
      <c r="B52" s="1" t="s">
        <v>40</v>
      </c>
      <c r="C52" s="1"/>
      <c r="D52" s="12">
        <f>D53</f>
        <v>3454.4</v>
      </c>
      <c r="E52" s="12">
        <f>E53</f>
        <v>0</v>
      </c>
    </row>
    <row r="53" spans="1:5" x14ac:dyDescent="0.3">
      <c r="A53" s="4" t="s">
        <v>9</v>
      </c>
      <c r="B53" s="3" t="s">
        <v>40</v>
      </c>
      <c r="C53" s="3">
        <v>240</v>
      </c>
      <c r="D53" s="13">
        <v>3454.4</v>
      </c>
      <c r="E53" s="13"/>
    </row>
    <row r="54" spans="1:5" ht="26.4" x14ac:dyDescent="0.3">
      <c r="A54" s="2" t="s">
        <v>41</v>
      </c>
      <c r="B54" s="1" t="s">
        <v>42</v>
      </c>
      <c r="C54" s="1"/>
      <c r="D54" s="12">
        <f>D55</f>
        <v>3831.2</v>
      </c>
      <c r="E54" s="12">
        <f>E55</f>
        <v>3774.4</v>
      </c>
    </row>
    <row r="55" spans="1:5" x14ac:dyDescent="0.3">
      <c r="A55" s="4" t="s">
        <v>33</v>
      </c>
      <c r="B55" s="3" t="s">
        <v>42</v>
      </c>
      <c r="C55" s="3">
        <v>320</v>
      </c>
      <c r="D55" s="13">
        <v>3831.2</v>
      </c>
      <c r="E55" s="13">
        <v>3774.4</v>
      </c>
    </row>
    <row r="56" spans="1:5" ht="39.6" x14ac:dyDescent="0.3">
      <c r="A56" s="2" t="s">
        <v>43</v>
      </c>
      <c r="B56" s="1" t="s">
        <v>44</v>
      </c>
      <c r="C56" s="1"/>
      <c r="D56" s="12">
        <f>D57+D58+D59</f>
        <v>2966.7999999999997</v>
      </c>
      <c r="E56" s="12">
        <f>E57+E58+E59</f>
        <v>0</v>
      </c>
    </row>
    <row r="57" spans="1:5" x14ac:dyDescent="0.3">
      <c r="A57" s="4" t="s">
        <v>27</v>
      </c>
      <c r="B57" s="3" t="s">
        <v>44</v>
      </c>
      <c r="C57" s="3">
        <v>110</v>
      </c>
      <c r="D57" s="13">
        <v>2584.1999999999998</v>
      </c>
      <c r="E57" s="12"/>
    </row>
    <row r="58" spans="1:5" x14ac:dyDescent="0.3">
      <c r="A58" s="4" t="s">
        <v>9</v>
      </c>
      <c r="B58" s="3" t="s">
        <v>44</v>
      </c>
      <c r="C58" s="3">
        <v>240</v>
      </c>
      <c r="D58" s="13">
        <v>332.6</v>
      </c>
      <c r="E58" s="12"/>
    </row>
    <row r="59" spans="1:5" x14ac:dyDescent="0.3">
      <c r="A59" s="4" t="s">
        <v>13</v>
      </c>
      <c r="B59" s="3" t="s">
        <v>44</v>
      </c>
      <c r="C59" s="3">
        <v>850</v>
      </c>
      <c r="D59" s="13">
        <v>50</v>
      </c>
      <c r="E59" s="12"/>
    </row>
    <row r="60" spans="1:5" ht="26.4" x14ac:dyDescent="0.3">
      <c r="A60" s="2" t="s">
        <v>45</v>
      </c>
      <c r="B60" s="1" t="s">
        <v>46</v>
      </c>
      <c r="C60" s="1"/>
      <c r="D60" s="12">
        <f>D61</f>
        <v>22753.8</v>
      </c>
      <c r="E60" s="12">
        <f>E61</f>
        <v>21835.3</v>
      </c>
    </row>
    <row r="61" spans="1:5" x14ac:dyDescent="0.3">
      <c r="A61" s="4" t="s">
        <v>9</v>
      </c>
      <c r="B61" s="3" t="s">
        <v>46</v>
      </c>
      <c r="C61" s="3">
        <v>240</v>
      </c>
      <c r="D61" s="13">
        <v>22753.8</v>
      </c>
      <c r="E61" s="13">
        <v>21835.3</v>
      </c>
    </row>
    <row r="62" spans="1:5" ht="26.4" x14ac:dyDescent="0.3">
      <c r="A62" s="2" t="s">
        <v>47</v>
      </c>
      <c r="B62" s="1" t="s">
        <v>48</v>
      </c>
      <c r="C62" s="1"/>
      <c r="D62" s="12">
        <f>D63</f>
        <v>216.9</v>
      </c>
      <c r="E62" s="12">
        <f>E63</f>
        <v>0</v>
      </c>
    </row>
    <row r="63" spans="1:5" x14ac:dyDescent="0.3">
      <c r="A63" s="4" t="s">
        <v>9</v>
      </c>
      <c r="B63" s="3" t="s">
        <v>48</v>
      </c>
      <c r="C63" s="3">
        <v>240</v>
      </c>
      <c r="D63" s="13">
        <v>216.9</v>
      </c>
      <c r="E63" s="13"/>
    </row>
    <row r="64" spans="1:5" ht="39.6" x14ac:dyDescent="0.3">
      <c r="A64" s="2" t="s">
        <v>49</v>
      </c>
      <c r="B64" s="1" t="s">
        <v>50</v>
      </c>
      <c r="C64" s="1"/>
      <c r="D64" s="12">
        <f>D65+D66+D67</f>
        <v>2171.3000000000002</v>
      </c>
      <c r="E64" s="12">
        <f>E65+E66+E67</f>
        <v>0</v>
      </c>
    </row>
    <row r="65" spans="1:5" x14ac:dyDescent="0.3">
      <c r="A65" s="4" t="s">
        <v>27</v>
      </c>
      <c r="B65" s="3" t="s">
        <v>50</v>
      </c>
      <c r="C65" s="3">
        <v>110</v>
      </c>
      <c r="D65" s="13">
        <v>1596.7</v>
      </c>
      <c r="E65" s="13"/>
    </row>
    <row r="66" spans="1:5" x14ac:dyDescent="0.3">
      <c r="A66" s="4" t="s">
        <v>9</v>
      </c>
      <c r="B66" s="3" t="s">
        <v>50</v>
      </c>
      <c r="C66" s="3">
        <v>240</v>
      </c>
      <c r="D66" s="13">
        <v>570.29999999999995</v>
      </c>
      <c r="E66" s="13"/>
    </row>
    <row r="67" spans="1:5" x14ac:dyDescent="0.3">
      <c r="A67" s="4" t="s">
        <v>13</v>
      </c>
      <c r="B67" s="3" t="s">
        <v>50</v>
      </c>
      <c r="C67" s="3">
        <v>850</v>
      </c>
      <c r="D67" s="13">
        <v>4.3</v>
      </c>
      <c r="E67" s="13"/>
    </row>
    <row r="68" spans="1:5" ht="26.4" x14ac:dyDescent="0.3">
      <c r="A68" s="2" t="s">
        <v>51</v>
      </c>
      <c r="B68" s="1" t="s">
        <v>52</v>
      </c>
      <c r="C68" s="1"/>
      <c r="D68" s="12">
        <f>D69</f>
        <v>291.89999999999998</v>
      </c>
      <c r="E68" s="12">
        <f>E69</f>
        <v>0</v>
      </c>
    </row>
    <row r="69" spans="1:5" x14ac:dyDescent="0.3">
      <c r="A69" s="4" t="s">
        <v>9</v>
      </c>
      <c r="B69" s="3" t="s">
        <v>52</v>
      </c>
      <c r="C69" s="3">
        <v>240</v>
      </c>
      <c r="D69" s="13">
        <v>291.89999999999998</v>
      </c>
      <c r="E69" s="13"/>
    </row>
    <row r="70" spans="1:5" ht="39.6" x14ac:dyDescent="0.3">
      <c r="A70" s="2" t="s">
        <v>53</v>
      </c>
      <c r="B70" s="1" t="s">
        <v>54</v>
      </c>
      <c r="C70" s="1"/>
      <c r="D70" s="12">
        <f>D71</f>
        <v>1400</v>
      </c>
      <c r="E70" s="12">
        <f>E71</f>
        <v>0</v>
      </c>
    </row>
    <row r="71" spans="1:5" x14ac:dyDescent="0.3">
      <c r="A71" s="4" t="s">
        <v>9</v>
      </c>
      <c r="B71" s="3" t="s">
        <v>54</v>
      </c>
      <c r="C71" s="3">
        <v>240</v>
      </c>
      <c r="D71" s="13">
        <v>1400</v>
      </c>
      <c r="E71" s="13"/>
    </row>
    <row r="72" spans="1:5" ht="39.6" x14ac:dyDescent="0.3">
      <c r="A72" s="2" t="s">
        <v>55</v>
      </c>
      <c r="B72" s="1" t="s">
        <v>56</v>
      </c>
      <c r="C72" s="1"/>
      <c r="D72" s="12">
        <f>D73+D74</f>
        <v>19297.800000000003</v>
      </c>
      <c r="E72" s="12">
        <f>E73+E74</f>
        <v>0</v>
      </c>
    </row>
    <row r="73" spans="1:5" x14ac:dyDescent="0.3">
      <c r="A73" s="4" t="s">
        <v>9</v>
      </c>
      <c r="B73" s="3" t="s">
        <v>56</v>
      </c>
      <c r="C73" s="3">
        <v>240</v>
      </c>
      <c r="D73" s="13">
        <v>16794.400000000001</v>
      </c>
      <c r="E73" s="16"/>
    </row>
    <row r="74" spans="1:5" x14ac:dyDescent="0.3">
      <c r="A74" s="4" t="s">
        <v>12</v>
      </c>
      <c r="B74" s="3" t="s">
        <v>56</v>
      </c>
      <c r="C74" s="3">
        <v>540</v>
      </c>
      <c r="D74" s="13">
        <v>2503.4</v>
      </c>
      <c r="E74" s="16"/>
    </row>
    <row r="75" spans="1:5" ht="26.4" x14ac:dyDescent="0.3">
      <c r="A75" s="2" t="s">
        <v>57</v>
      </c>
      <c r="B75" s="1" t="s">
        <v>58</v>
      </c>
      <c r="C75" s="1"/>
      <c r="D75" s="12">
        <f>D76</f>
        <v>93.2</v>
      </c>
      <c r="E75" s="12">
        <f>E76</f>
        <v>0</v>
      </c>
    </row>
    <row r="76" spans="1:5" x14ac:dyDescent="0.3">
      <c r="A76" s="4" t="s">
        <v>9</v>
      </c>
      <c r="B76" s="3" t="s">
        <v>58</v>
      </c>
      <c r="C76" s="3">
        <v>240</v>
      </c>
      <c r="D76" s="13">
        <v>93.2</v>
      </c>
      <c r="E76" s="13"/>
    </row>
    <row r="77" spans="1:5" ht="26.4" x14ac:dyDescent="0.3">
      <c r="A77" s="2" t="s">
        <v>59</v>
      </c>
      <c r="B77" s="1" t="s">
        <v>60</v>
      </c>
      <c r="C77" s="1"/>
      <c r="D77" s="12">
        <f>D78+D79</f>
        <v>1265.9000000000001</v>
      </c>
      <c r="E77" s="12">
        <f>E78+E79</f>
        <v>0</v>
      </c>
    </row>
    <row r="78" spans="1:5" x14ac:dyDescent="0.3">
      <c r="A78" s="4" t="s">
        <v>9</v>
      </c>
      <c r="B78" s="3" t="s">
        <v>60</v>
      </c>
      <c r="C78" s="3">
        <v>240</v>
      </c>
      <c r="D78" s="13">
        <v>298.7</v>
      </c>
      <c r="E78" s="13"/>
    </row>
    <row r="79" spans="1:5" x14ac:dyDescent="0.3">
      <c r="A79" s="4" t="s">
        <v>38</v>
      </c>
      <c r="B79" s="3" t="s">
        <v>60</v>
      </c>
      <c r="C79" s="3">
        <v>620</v>
      </c>
      <c r="D79" s="13">
        <v>967.2</v>
      </c>
      <c r="E79" s="13"/>
    </row>
    <row r="80" spans="1:5" ht="26.4" x14ac:dyDescent="0.3">
      <c r="A80" s="2" t="s">
        <v>61</v>
      </c>
      <c r="B80" s="1" t="s">
        <v>62</v>
      </c>
      <c r="C80" s="1"/>
      <c r="D80" s="12">
        <f>D81</f>
        <v>2379.6999999999998</v>
      </c>
      <c r="E80" s="12">
        <f>E81</f>
        <v>0</v>
      </c>
    </row>
    <row r="81" spans="1:5" x14ac:dyDescent="0.3">
      <c r="A81" s="4" t="s">
        <v>9</v>
      </c>
      <c r="B81" s="3" t="s">
        <v>62</v>
      </c>
      <c r="C81" s="3">
        <v>240</v>
      </c>
      <c r="D81" s="13">
        <v>2379.6999999999998</v>
      </c>
      <c r="E81" s="13"/>
    </row>
    <row r="82" spans="1:5" ht="39.6" x14ac:dyDescent="0.3">
      <c r="A82" s="2" t="s">
        <v>63</v>
      </c>
      <c r="B82" s="1" t="s">
        <v>64</v>
      </c>
      <c r="C82" s="1"/>
      <c r="D82" s="12">
        <f>D83+D84+D85+D86</f>
        <v>23838.899999999998</v>
      </c>
      <c r="E82" s="12">
        <f>E83+E84+E85+E86</f>
        <v>23279.899999999998</v>
      </c>
    </row>
    <row r="83" spans="1:5" x14ac:dyDescent="0.3">
      <c r="A83" s="4" t="s">
        <v>27</v>
      </c>
      <c r="B83" s="3" t="s">
        <v>64</v>
      </c>
      <c r="C83" s="3">
        <v>110</v>
      </c>
      <c r="D83" s="13">
        <v>4019.7</v>
      </c>
      <c r="E83" s="13">
        <v>3460.7</v>
      </c>
    </row>
    <row r="84" spans="1:5" x14ac:dyDescent="0.3">
      <c r="A84" s="4" t="s">
        <v>9</v>
      </c>
      <c r="B84" s="3" t="s">
        <v>64</v>
      </c>
      <c r="C84" s="3">
        <v>240</v>
      </c>
      <c r="D84" s="13">
        <v>460.8</v>
      </c>
      <c r="E84" s="13">
        <v>460.8</v>
      </c>
    </row>
    <row r="85" spans="1:5" ht="26.4" x14ac:dyDescent="0.3">
      <c r="A85" s="4" t="s">
        <v>65</v>
      </c>
      <c r="B85" s="3" t="s">
        <v>64</v>
      </c>
      <c r="C85" s="3">
        <v>810</v>
      </c>
      <c r="D85" s="13">
        <v>19357.8</v>
      </c>
      <c r="E85" s="13">
        <v>19357.8</v>
      </c>
    </row>
    <row r="86" spans="1:5" x14ac:dyDescent="0.3">
      <c r="A86" s="4" t="s">
        <v>13</v>
      </c>
      <c r="B86" s="3" t="s">
        <v>64</v>
      </c>
      <c r="C86" s="3">
        <v>850</v>
      </c>
      <c r="D86" s="13">
        <v>0.6</v>
      </c>
      <c r="E86" s="13">
        <v>0.6</v>
      </c>
    </row>
    <row r="87" spans="1:5" ht="26.4" x14ac:dyDescent="0.3">
      <c r="A87" s="2" t="s">
        <v>66</v>
      </c>
      <c r="B87" s="1" t="s">
        <v>67</v>
      </c>
      <c r="C87" s="1"/>
      <c r="D87" s="12">
        <f>D88+D90+D92</f>
        <v>50479.8</v>
      </c>
      <c r="E87" s="12">
        <f>E88+E90+E92</f>
        <v>25817.4</v>
      </c>
    </row>
    <row r="88" spans="1:5" x14ac:dyDescent="0.3">
      <c r="A88" s="2" t="s">
        <v>68</v>
      </c>
      <c r="B88" s="1" t="s">
        <v>69</v>
      </c>
      <c r="C88" s="1"/>
      <c r="D88" s="12">
        <f>D89</f>
        <v>14603.4</v>
      </c>
      <c r="E88" s="12">
        <f>E89</f>
        <v>11327.9</v>
      </c>
    </row>
    <row r="89" spans="1:5" x14ac:dyDescent="0.3">
      <c r="A89" s="4" t="s">
        <v>33</v>
      </c>
      <c r="B89" s="3" t="s">
        <v>69</v>
      </c>
      <c r="C89" s="3">
        <v>320</v>
      </c>
      <c r="D89" s="13">
        <v>14603.4</v>
      </c>
      <c r="E89" s="13">
        <v>11327.9</v>
      </c>
    </row>
    <row r="90" spans="1:5" x14ac:dyDescent="0.3">
      <c r="A90" s="2" t="s">
        <v>70</v>
      </c>
      <c r="B90" s="1" t="s">
        <v>71</v>
      </c>
      <c r="C90" s="1"/>
      <c r="D90" s="12">
        <f>D91</f>
        <v>20927.099999999999</v>
      </c>
      <c r="E90" s="12">
        <f>E91</f>
        <v>0</v>
      </c>
    </row>
    <row r="91" spans="1:5" x14ac:dyDescent="0.3">
      <c r="A91" s="4" t="s">
        <v>9</v>
      </c>
      <c r="B91" s="3" t="s">
        <v>71</v>
      </c>
      <c r="C91" s="3">
        <v>240</v>
      </c>
      <c r="D91" s="13">
        <v>20927.099999999999</v>
      </c>
      <c r="E91" s="13"/>
    </row>
    <row r="92" spans="1:5" ht="26.4" x14ac:dyDescent="0.3">
      <c r="A92" s="2" t="s">
        <v>72</v>
      </c>
      <c r="B92" s="1" t="s">
        <v>73</v>
      </c>
      <c r="C92" s="1"/>
      <c r="D92" s="12">
        <f>D93+D94+D95</f>
        <v>14949.3</v>
      </c>
      <c r="E92" s="12">
        <f>E93+E94+E95</f>
        <v>14489.5</v>
      </c>
    </row>
    <row r="93" spans="1:5" x14ac:dyDescent="0.3">
      <c r="A93" s="4" t="s">
        <v>32</v>
      </c>
      <c r="B93" s="3" t="s">
        <v>73</v>
      </c>
      <c r="C93" s="3">
        <v>310</v>
      </c>
      <c r="D93" s="13">
        <v>3599.7</v>
      </c>
      <c r="E93" s="13">
        <v>3599.7</v>
      </c>
    </row>
    <row r="94" spans="1:5" x14ac:dyDescent="0.3">
      <c r="A94" s="4" t="s">
        <v>33</v>
      </c>
      <c r="B94" s="3" t="s">
        <v>73</v>
      </c>
      <c r="C94" s="3">
        <v>320</v>
      </c>
      <c r="D94" s="13">
        <v>2298.8000000000002</v>
      </c>
      <c r="E94" s="13">
        <v>1839</v>
      </c>
    </row>
    <row r="95" spans="1:5" x14ac:dyDescent="0.3">
      <c r="A95" s="4" t="s">
        <v>74</v>
      </c>
      <c r="B95" s="3" t="s">
        <v>73</v>
      </c>
      <c r="C95" s="3">
        <v>410</v>
      </c>
      <c r="D95" s="13">
        <v>9050.7999999999993</v>
      </c>
      <c r="E95" s="13">
        <v>9050.7999999999993</v>
      </c>
    </row>
    <row r="96" spans="1:5" ht="26.4" x14ac:dyDescent="0.3">
      <c r="A96" s="2" t="s">
        <v>75</v>
      </c>
      <c r="B96" s="1" t="s">
        <v>76</v>
      </c>
      <c r="C96" s="1"/>
      <c r="D96" s="12">
        <f>D97+D98+D99</f>
        <v>10938.1</v>
      </c>
      <c r="E96" s="12">
        <f>E97+E98+E99</f>
        <v>430.5</v>
      </c>
    </row>
    <row r="97" spans="1:5" x14ac:dyDescent="0.3">
      <c r="A97" s="4" t="s">
        <v>8</v>
      </c>
      <c r="B97" s="3" t="s">
        <v>76</v>
      </c>
      <c r="C97" s="3">
        <v>120</v>
      </c>
      <c r="D97" s="13">
        <v>447.1</v>
      </c>
      <c r="E97" s="13">
        <v>418.1</v>
      </c>
    </row>
    <row r="98" spans="1:5" x14ac:dyDescent="0.3">
      <c r="A98" s="4" t="s">
        <v>9</v>
      </c>
      <c r="B98" s="3" t="s">
        <v>76</v>
      </c>
      <c r="C98" s="3">
        <v>240</v>
      </c>
      <c r="D98" s="13">
        <v>6617.6</v>
      </c>
      <c r="E98" s="13">
        <v>12.4</v>
      </c>
    </row>
    <row r="99" spans="1:5" ht="26.4" x14ac:dyDescent="0.3">
      <c r="A99" s="4" t="s">
        <v>65</v>
      </c>
      <c r="B99" s="3" t="s">
        <v>76</v>
      </c>
      <c r="C99" s="3">
        <v>810</v>
      </c>
      <c r="D99" s="13">
        <v>3873.4</v>
      </c>
      <c r="E99" s="12"/>
    </row>
    <row r="100" spans="1:5" ht="26.4" x14ac:dyDescent="0.3">
      <c r="A100" s="2" t="s">
        <v>77</v>
      </c>
      <c r="B100" s="1" t="s">
        <v>78</v>
      </c>
      <c r="C100" s="1"/>
      <c r="D100" s="12">
        <f>D101</f>
        <v>2409.4</v>
      </c>
      <c r="E100" s="12">
        <f>E101</f>
        <v>0</v>
      </c>
    </row>
    <row r="101" spans="1:5" x14ac:dyDescent="0.3">
      <c r="A101" s="4" t="s">
        <v>9</v>
      </c>
      <c r="B101" s="3" t="s">
        <v>78</v>
      </c>
      <c r="C101" s="3">
        <v>240</v>
      </c>
      <c r="D101" s="13">
        <v>2409.4</v>
      </c>
      <c r="E101" s="13"/>
    </row>
    <row r="102" spans="1:5" ht="39.6" x14ac:dyDescent="0.3">
      <c r="A102" s="2" t="s">
        <v>79</v>
      </c>
      <c r="B102" s="1" t="s">
        <v>80</v>
      </c>
      <c r="C102" s="1"/>
      <c r="D102" s="12">
        <f>D103</f>
        <v>758</v>
      </c>
      <c r="E102" s="12">
        <f>E103</f>
        <v>0</v>
      </c>
    </row>
    <row r="103" spans="1:5" x14ac:dyDescent="0.3">
      <c r="A103" s="4" t="s">
        <v>9</v>
      </c>
      <c r="B103" s="3" t="s">
        <v>80</v>
      </c>
      <c r="C103" s="3">
        <v>240</v>
      </c>
      <c r="D103" s="13">
        <v>758</v>
      </c>
      <c r="E103" s="13"/>
    </row>
    <row r="104" spans="1:5" ht="52.8" x14ac:dyDescent="0.3">
      <c r="A104" s="2" t="s">
        <v>81</v>
      </c>
      <c r="B104" s="1" t="s">
        <v>82</v>
      </c>
      <c r="C104" s="1"/>
      <c r="D104" s="12">
        <f>D105+D106+D107</f>
        <v>78798.3</v>
      </c>
      <c r="E104" s="12">
        <f>E105+E106+E107</f>
        <v>1350</v>
      </c>
    </row>
    <row r="105" spans="1:5" x14ac:dyDescent="0.3">
      <c r="A105" s="4" t="s">
        <v>9</v>
      </c>
      <c r="B105" s="3" t="s">
        <v>82</v>
      </c>
      <c r="C105" s="3">
        <v>240</v>
      </c>
      <c r="D105" s="13">
        <v>48786.6</v>
      </c>
      <c r="E105" s="13"/>
    </row>
    <row r="106" spans="1:5" ht="52.8" x14ac:dyDescent="0.3">
      <c r="A106" s="4" t="s">
        <v>36</v>
      </c>
      <c r="B106" s="3" t="s">
        <v>82</v>
      </c>
      <c r="C106" s="3">
        <v>460</v>
      </c>
      <c r="D106" s="13">
        <v>14500</v>
      </c>
      <c r="E106" s="16"/>
    </row>
    <row r="107" spans="1:5" x14ac:dyDescent="0.3">
      <c r="A107" s="4" t="s">
        <v>38</v>
      </c>
      <c r="B107" s="3" t="s">
        <v>82</v>
      </c>
      <c r="C107" s="3">
        <v>620</v>
      </c>
      <c r="D107" s="13">
        <v>15511.7</v>
      </c>
      <c r="E107" s="13">
        <v>1350</v>
      </c>
    </row>
    <row r="108" spans="1:5" ht="26.4" x14ac:dyDescent="0.3">
      <c r="A108" s="2" t="s">
        <v>83</v>
      </c>
      <c r="B108" s="1" t="s">
        <v>84</v>
      </c>
      <c r="C108" s="1"/>
      <c r="D108" s="12">
        <f>D109+D110+D111</f>
        <v>8376</v>
      </c>
      <c r="E108" s="12">
        <f>E109+E110+E111</f>
        <v>5297</v>
      </c>
    </row>
    <row r="109" spans="1:5" x14ac:dyDescent="0.3">
      <c r="A109" s="4" t="s">
        <v>9</v>
      </c>
      <c r="B109" s="3" t="s">
        <v>84</v>
      </c>
      <c r="C109" s="3">
        <v>240</v>
      </c>
      <c r="D109" s="13">
        <v>3425</v>
      </c>
      <c r="E109" s="13">
        <v>2615</v>
      </c>
    </row>
    <row r="110" spans="1:5" x14ac:dyDescent="0.3">
      <c r="A110" s="4" t="s">
        <v>85</v>
      </c>
      <c r="B110" s="3" t="s">
        <v>84</v>
      </c>
      <c r="C110" s="3">
        <v>350</v>
      </c>
      <c r="D110" s="13">
        <v>289.10000000000002</v>
      </c>
      <c r="E110" s="13"/>
    </row>
    <row r="111" spans="1:5" x14ac:dyDescent="0.3">
      <c r="A111" s="4" t="s">
        <v>38</v>
      </c>
      <c r="B111" s="3" t="s">
        <v>84</v>
      </c>
      <c r="C111" s="3">
        <v>620</v>
      </c>
      <c r="D111" s="13">
        <v>4661.8999999999996</v>
      </c>
      <c r="E111" s="13">
        <v>2682</v>
      </c>
    </row>
    <row r="112" spans="1:5" ht="26.4" x14ac:dyDescent="0.3">
      <c r="A112" s="2" t="s">
        <v>86</v>
      </c>
      <c r="B112" s="1" t="s">
        <v>87</v>
      </c>
      <c r="C112" s="1"/>
      <c r="D112" s="12">
        <f>D113+D114</f>
        <v>919.3</v>
      </c>
      <c r="E112" s="12">
        <f>E113+E114</f>
        <v>219.3</v>
      </c>
    </row>
    <row r="113" spans="1:5" x14ac:dyDescent="0.3">
      <c r="A113" s="4" t="s">
        <v>9</v>
      </c>
      <c r="B113" s="3" t="s">
        <v>87</v>
      </c>
      <c r="C113" s="3">
        <v>240</v>
      </c>
      <c r="D113" s="13">
        <v>626</v>
      </c>
      <c r="E113" s="13"/>
    </row>
    <row r="114" spans="1:5" x14ac:dyDescent="0.3">
      <c r="A114" s="4" t="s">
        <v>38</v>
      </c>
      <c r="B114" s="3" t="s">
        <v>87</v>
      </c>
      <c r="C114" s="3">
        <v>620</v>
      </c>
      <c r="D114" s="13">
        <v>293.3</v>
      </c>
      <c r="E114" s="13">
        <v>219.3</v>
      </c>
    </row>
    <row r="115" spans="1:5" ht="26.4" x14ac:dyDescent="0.3">
      <c r="A115" s="2" t="s">
        <v>88</v>
      </c>
      <c r="B115" s="1" t="s">
        <v>89</v>
      </c>
      <c r="C115" s="1"/>
      <c r="D115" s="12">
        <f>D116+D117+D118+D119+D120</f>
        <v>57238.6</v>
      </c>
      <c r="E115" s="12">
        <f>E116+E117+E118+E119+E120</f>
        <v>12852.2</v>
      </c>
    </row>
    <row r="116" spans="1:5" x14ac:dyDescent="0.3">
      <c r="A116" s="4" t="s">
        <v>27</v>
      </c>
      <c r="B116" s="3" t="s">
        <v>89</v>
      </c>
      <c r="C116" s="3">
        <v>110</v>
      </c>
      <c r="D116" s="13">
        <v>4804.5</v>
      </c>
      <c r="E116" s="13"/>
    </row>
    <row r="117" spans="1:5" x14ac:dyDescent="0.3">
      <c r="A117" s="4" t="s">
        <v>9</v>
      </c>
      <c r="B117" s="3" t="s">
        <v>89</v>
      </c>
      <c r="C117" s="3">
        <v>240</v>
      </c>
      <c r="D117" s="13">
        <v>1302.0999999999999</v>
      </c>
      <c r="E117" s="13"/>
    </row>
    <row r="118" spans="1:5" x14ac:dyDescent="0.3">
      <c r="A118" s="4" t="s">
        <v>37</v>
      </c>
      <c r="B118" s="3" t="s">
        <v>89</v>
      </c>
      <c r="C118" s="3">
        <v>610</v>
      </c>
      <c r="D118" s="13">
        <v>41913.9</v>
      </c>
      <c r="E118" s="13">
        <v>12626</v>
      </c>
    </row>
    <row r="119" spans="1:5" x14ac:dyDescent="0.3">
      <c r="A119" s="4" t="s">
        <v>12</v>
      </c>
      <c r="B119" s="3" t="s">
        <v>89</v>
      </c>
      <c r="C119" s="3">
        <v>540</v>
      </c>
      <c r="D119" s="13">
        <v>9213.7000000000007</v>
      </c>
      <c r="E119" s="13">
        <v>226.2</v>
      </c>
    </row>
    <row r="120" spans="1:5" x14ac:dyDescent="0.3">
      <c r="A120" s="4" t="s">
        <v>13</v>
      </c>
      <c r="B120" s="3" t="s">
        <v>89</v>
      </c>
      <c r="C120" s="3">
        <v>850</v>
      </c>
      <c r="D120" s="13">
        <v>4.4000000000000004</v>
      </c>
      <c r="E120" s="13"/>
    </row>
    <row r="121" spans="1:5" x14ac:dyDescent="0.3">
      <c r="A121" s="2" t="s">
        <v>90</v>
      </c>
      <c r="B121" s="1" t="s">
        <v>91</v>
      </c>
      <c r="C121" s="1"/>
      <c r="D121" s="12">
        <f>D122+D128</f>
        <v>3003.5</v>
      </c>
      <c r="E121" s="12">
        <f>E122+E128</f>
        <v>158.70000000000002</v>
      </c>
    </row>
    <row r="122" spans="1:5" ht="52.8" x14ac:dyDescent="0.3">
      <c r="A122" s="2" t="s">
        <v>92</v>
      </c>
      <c r="B122" s="1" t="s">
        <v>93</v>
      </c>
      <c r="C122" s="1"/>
      <c r="D122" s="12">
        <f>D123+D124+D125+D126+D127</f>
        <v>2785.1</v>
      </c>
      <c r="E122" s="12">
        <f>E123+E124+E125+E126+E127</f>
        <v>158.70000000000002</v>
      </c>
    </row>
    <row r="123" spans="1:5" x14ac:dyDescent="0.3">
      <c r="A123" s="4" t="s">
        <v>27</v>
      </c>
      <c r="B123" s="3" t="s">
        <v>93</v>
      </c>
      <c r="C123" s="3">
        <v>110</v>
      </c>
      <c r="D123" s="13">
        <v>308.7</v>
      </c>
      <c r="E123" s="13"/>
    </row>
    <row r="124" spans="1:5" x14ac:dyDescent="0.3">
      <c r="A124" s="4" t="s">
        <v>8</v>
      </c>
      <c r="B124" s="3" t="s">
        <v>93</v>
      </c>
      <c r="C124" s="3">
        <v>120</v>
      </c>
      <c r="D124" s="13">
        <v>1974.4</v>
      </c>
      <c r="E124" s="13">
        <v>132.30000000000001</v>
      </c>
    </row>
    <row r="125" spans="1:5" x14ac:dyDescent="0.3">
      <c r="A125" s="4" t="s">
        <v>9</v>
      </c>
      <c r="B125" s="3" t="s">
        <v>93</v>
      </c>
      <c r="C125" s="3">
        <v>240</v>
      </c>
      <c r="D125" s="13">
        <v>237.1</v>
      </c>
      <c r="E125" s="13">
        <v>26.4</v>
      </c>
    </row>
    <row r="126" spans="1:5" x14ac:dyDescent="0.3">
      <c r="A126" s="4" t="s">
        <v>13</v>
      </c>
      <c r="B126" s="3" t="s">
        <v>93</v>
      </c>
      <c r="C126" s="3">
        <v>850</v>
      </c>
      <c r="D126" s="13">
        <v>15</v>
      </c>
      <c r="E126" s="13"/>
    </row>
    <row r="127" spans="1:5" x14ac:dyDescent="0.3">
      <c r="A127" s="4" t="s">
        <v>94</v>
      </c>
      <c r="B127" s="3" t="s">
        <v>93</v>
      </c>
      <c r="C127" s="3">
        <v>870</v>
      </c>
      <c r="D127" s="13">
        <v>249.9</v>
      </c>
      <c r="E127" s="13"/>
    </row>
    <row r="128" spans="1:5" x14ac:dyDescent="0.3">
      <c r="A128" s="4" t="s">
        <v>95</v>
      </c>
      <c r="B128" s="1" t="s">
        <v>96</v>
      </c>
      <c r="C128" s="3"/>
      <c r="D128" s="12">
        <f>SUM(D129:D130)</f>
        <v>218.4</v>
      </c>
      <c r="E128" s="13"/>
    </row>
    <row r="129" spans="1:5" x14ac:dyDescent="0.3">
      <c r="A129" s="4" t="s">
        <v>33</v>
      </c>
      <c r="B129" s="3" t="s">
        <v>96</v>
      </c>
      <c r="C129" s="3">
        <v>320</v>
      </c>
      <c r="D129" s="13">
        <v>180</v>
      </c>
      <c r="E129" s="13"/>
    </row>
    <row r="130" spans="1:5" x14ac:dyDescent="0.3">
      <c r="A130" s="4" t="s">
        <v>13</v>
      </c>
      <c r="B130" s="3" t="s">
        <v>96</v>
      </c>
      <c r="C130" s="3">
        <v>850</v>
      </c>
      <c r="D130" s="13">
        <v>38.4</v>
      </c>
      <c r="E130" s="13"/>
    </row>
    <row r="131" spans="1:5" x14ac:dyDescent="0.3">
      <c r="A131" s="2" t="s">
        <v>97</v>
      </c>
      <c r="B131" s="5"/>
      <c r="C131" s="5"/>
      <c r="D131" s="12">
        <f>D8+D11+D16+D21+D24+D26+D31+D33+D37+D41+D47+D52+D54+D56+D60+D62+D64+D68+D70+D72+D75+D77+D80+D82+D87+D96+D100+D102+D104+D108+D112+D115+D121</f>
        <v>536667.30000000005</v>
      </c>
      <c r="E131" s="12">
        <f>E8+E11+E16+E21+E24+E26+E31+E33+E37+E41+E47+E52+E54+E56+E60+E62+E64+E68+E70+E72+E75+E77+E80+E82+E87+E96+E100+E102+E104+E108+E112+E115+E121</f>
        <v>131907.90000000002</v>
      </c>
    </row>
  </sheetData>
  <mergeCells count="6">
    <mergeCell ref="A5:E5"/>
    <mergeCell ref="B2:E2"/>
    <mergeCell ref="A6:A7"/>
    <mergeCell ref="B6:B7"/>
    <mergeCell ref="C6:C7"/>
    <mergeCell ref="D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2017-12-01T05:26:48Z</cp:lastPrinted>
  <dcterms:created xsi:type="dcterms:W3CDTF">2017-09-14T06:18:38Z</dcterms:created>
  <dcterms:modified xsi:type="dcterms:W3CDTF">2017-12-15T05:55:16Z</dcterms:modified>
</cp:coreProperties>
</file>