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Док 2018 год\проект бюджета района на 2018-2020 годы\(3)текст\"/>
    </mc:Choice>
  </mc:AlternateContent>
  <bookViews>
    <workbookView xWindow="0" yWindow="0" windowWidth="17280" windowHeight="70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F79" i="1"/>
  <c r="G79" i="1"/>
  <c r="D79" i="1"/>
  <c r="E18" i="1"/>
  <c r="F18" i="1"/>
  <c r="G18" i="1"/>
  <c r="D18" i="1"/>
  <c r="G52" i="1" l="1"/>
  <c r="F52" i="1"/>
  <c r="E52" i="1"/>
  <c r="D52" i="1"/>
  <c r="E102" i="1" l="1"/>
  <c r="E101" i="1" s="1"/>
  <c r="F102" i="1"/>
  <c r="F101" i="1" s="1"/>
  <c r="G102" i="1"/>
  <c r="G101" i="1" s="1"/>
  <c r="D102" i="1"/>
  <c r="D101" i="1" s="1"/>
  <c r="E96" i="1"/>
  <c r="F96" i="1"/>
  <c r="G96" i="1"/>
  <c r="D96" i="1"/>
  <c r="E93" i="1"/>
  <c r="F93" i="1"/>
  <c r="G93" i="1"/>
  <c r="D93" i="1"/>
  <c r="E89" i="1"/>
  <c r="F89" i="1"/>
  <c r="G89" i="1"/>
  <c r="D89" i="1"/>
  <c r="E86" i="1"/>
  <c r="F86" i="1"/>
  <c r="G86" i="1"/>
  <c r="D86" i="1"/>
  <c r="E84" i="1"/>
  <c r="F84" i="1"/>
  <c r="G84" i="1"/>
  <c r="D84" i="1"/>
  <c r="E82" i="1"/>
  <c r="F82" i="1"/>
  <c r="G82" i="1"/>
  <c r="D82" i="1"/>
  <c r="E77" i="1"/>
  <c r="F77" i="1"/>
  <c r="G77" i="1"/>
  <c r="D77" i="1"/>
  <c r="E75" i="1"/>
  <c r="F75" i="1"/>
  <c r="G75" i="1"/>
  <c r="D75" i="1"/>
  <c r="E73" i="1"/>
  <c r="E72" i="1" s="1"/>
  <c r="F73" i="1"/>
  <c r="F72" i="1" s="1"/>
  <c r="G73" i="1"/>
  <c r="G72" i="1" s="1"/>
  <c r="D73" i="1"/>
  <c r="D72" i="1" s="1"/>
  <c r="E70" i="1"/>
  <c r="F70" i="1"/>
  <c r="G70" i="1"/>
  <c r="D70" i="1"/>
  <c r="E68" i="1"/>
  <c r="F68" i="1"/>
  <c r="G68" i="1"/>
  <c r="D68" i="1"/>
  <c r="E66" i="1"/>
  <c r="F66" i="1"/>
  <c r="G66" i="1"/>
  <c r="D66" i="1"/>
  <c r="E64" i="1"/>
  <c r="F64" i="1"/>
  <c r="G64" i="1"/>
  <c r="D64" i="1"/>
  <c r="E62" i="1"/>
  <c r="F62" i="1"/>
  <c r="G62" i="1"/>
  <c r="D62" i="1"/>
  <c r="E60" i="1"/>
  <c r="F60" i="1"/>
  <c r="G60" i="1"/>
  <c r="D60" i="1"/>
  <c r="E56" i="1"/>
  <c r="F56" i="1"/>
  <c r="G56" i="1"/>
  <c r="D56" i="1"/>
  <c r="E54" i="1"/>
  <c r="F54" i="1"/>
  <c r="G54" i="1"/>
  <c r="D54" i="1"/>
  <c r="E48" i="1"/>
  <c r="F48" i="1"/>
  <c r="G48" i="1"/>
  <c r="D48" i="1"/>
  <c r="E46" i="1"/>
  <c r="F46" i="1"/>
  <c r="G46" i="1"/>
  <c r="D46" i="1"/>
  <c r="E44" i="1"/>
  <c r="F44" i="1"/>
  <c r="G44" i="1"/>
  <c r="D44" i="1"/>
  <c r="E40" i="1"/>
  <c r="F40" i="1"/>
  <c r="G40" i="1"/>
  <c r="D40" i="1"/>
  <c r="E38" i="1"/>
  <c r="F38" i="1"/>
  <c r="G38" i="1"/>
  <c r="D38" i="1"/>
  <c r="E34" i="1"/>
  <c r="F34" i="1"/>
  <c r="G34" i="1"/>
  <c r="D34" i="1"/>
  <c r="E30" i="1"/>
  <c r="F30" i="1"/>
  <c r="G30" i="1"/>
  <c r="D30" i="1"/>
  <c r="E28" i="1"/>
  <c r="F28" i="1"/>
  <c r="G28" i="1"/>
  <c r="D28" i="1"/>
  <c r="E23" i="1"/>
  <c r="F23" i="1"/>
  <c r="G23" i="1"/>
  <c r="D23" i="1"/>
  <c r="E21" i="1"/>
  <c r="F21" i="1"/>
  <c r="G21" i="1"/>
  <c r="D21" i="1"/>
  <c r="E14" i="1"/>
  <c r="F14" i="1"/>
  <c r="G14" i="1"/>
  <c r="D14" i="1"/>
  <c r="E10" i="1"/>
  <c r="F10" i="1"/>
  <c r="G10" i="1"/>
  <c r="D10" i="1"/>
  <c r="E7" i="1"/>
  <c r="F7" i="1"/>
  <c r="G7" i="1"/>
  <c r="D7" i="1"/>
  <c r="F106" i="1" l="1"/>
  <c r="G106" i="1"/>
  <c r="G108" i="1" s="1"/>
  <c r="E106" i="1"/>
  <c r="E108" i="1" s="1"/>
  <c r="D106" i="1"/>
  <c r="D108" i="1" s="1"/>
  <c r="F108" i="1"/>
</calcChain>
</file>

<file path=xl/sharedStrings.xml><?xml version="1.0" encoding="utf-8"?>
<sst xmlns="http://schemas.openxmlformats.org/spreadsheetml/2006/main" count="211" uniqueCount="95">
  <si>
    <t>Наименование</t>
  </si>
  <si>
    <t>ЦСР</t>
  </si>
  <si>
    <t>ВР</t>
  </si>
  <si>
    <t>Сумма, тыс. рублей</t>
  </si>
  <si>
    <t>в том числе за счет целевых средств от других бюджетов бюджетной системы РФ</t>
  </si>
  <si>
    <t>2019 год -всего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</si>
  <si>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</si>
  <si>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</si>
  <si>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</si>
  <si>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</si>
  <si>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</si>
  <si>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</si>
  <si>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Уплата налогов, сборов и иных платежей</t>
  </si>
  <si>
    <t>03 0 00 00000</t>
  </si>
  <si>
    <t>04 0 00 00000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</si>
  <si>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</si>
  <si>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</si>
  <si>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06 0 00 00000</t>
  </si>
  <si>
    <t>Дотации</t>
  </si>
  <si>
    <t>07 0 00 00000</t>
  </si>
  <si>
    <t>08 0 00 00000</t>
  </si>
  <si>
    <t>Расходы на выплаты персоналу казенных учреждений</t>
  </si>
  <si>
    <t>09 0 00 00000</t>
  </si>
  <si>
    <t>10 0 00 00000</t>
  </si>
  <si>
    <t>Публичные нормативные социальные выплаты гражданам</t>
  </si>
  <si>
    <t xml:space="preserve">Муниципальная программа «Комплексные меры по развитию физической культуры и спорта в Кинель-Черкасском районе Самарской области» на 2016-2021 годы </t>
  </si>
  <si>
    <t>11 0 00 00000</t>
  </si>
  <si>
    <t>Субсидии бюджетным учреждениям</t>
  </si>
  <si>
    <t>Субсидии автономным учреждениям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</si>
  <si>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</si>
  <si>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</si>
  <si>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</si>
  <si>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</si>
  <si>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Социальные выплаты гражданам, кроме публичных нормативных социальных выплат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</si>
  <si>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</si>
  <si>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</si>
  <si>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</si>
  <si>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</si>
  <si>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31 0 00 00000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</si>
  <si>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</si>
  <si>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</si>
  <si>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</si>
  <si>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</si>
  <si>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</si>
  <si>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</si>
  <si>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</si>
  <si>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</si>
  <si>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</si>
  <si>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</si>
  <si>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</si>
  <si>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</si>
  <si>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</si>
  <si>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"Молодой семье-доступное жильё" до 2020 года</t>
  </si>
  <si>
    <t>51 1 00 00000</t>
  </si>
  <si>
    <t>Подпрограмма «Формирование муниципального жилищного фонда» до 2020 года</t>
  </si>
  <si>
    <t>51 2 00 00000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</si>
  <si>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</si>
  <si>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</si>
  <si>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</si>
  <si>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</si>
  <si>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 xml:space="preserve">Муниципальная программа «Обеспечение пожарной безопасности образовательных учреждений Кинель-Черкасского района Самарской области» на 2016-2021 годы </t>
  </si>
  <si>
    <t>71 0 00 00000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</si>
  <si>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</si>
  <si>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</si>
  <si>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</si>
  <si>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</si>
  <si>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74 0 00 00000</t>
  </si>
  <si>
    <t>Премии и гранты</t>
  </si>
  <si>
    <t>75 0 00 00000</t>
  </si>
  <si>
    <t>81 0 00 00000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</si>
  <si>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</si>
  <si>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</si>
  <si>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</si>
  <si>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</si>
  <si>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Резервные средства</t>
  </si>
  <si>
    <t>ИТОГО</t>
  </si>
  <si>
    <t>Условно утвержденные расходы</t>
  </si>
  <si>
    <t>ВСЕГО с учетом условно утвержденных расходов</t>
  </si>
  <si>
    <t>15 0 00 00000</t>
  </si>
  <si>
    <t>Приложение 7
к решению Собрания представителей
 Кинель-Черкасского района
     «О бюджете Кинель-Черкасского района
 Самарской области на 2018 год 
и на плановый период 2019 и 2020 годов»</t>
  </si>
  <si>
    <t>Распределение бюджетных ассигнований по целевым статьям (муниципальным программам Кинель-Черкасского района и непрограммным направлениям деятельности), группам и подгруппам видов расходов классификации расходов бюджета района на плановый период 2019 и 2020 годов</t>
  </si>
  <si>
    <t>2020 год -всего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</si>
  <si>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</si>
  <si>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</si>
  <si>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</si>
  <si>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</si>
  <si>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</si>
  <si>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</si>
  <si>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«Социальная поддержка отдельных категорий граждан 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</si>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</sst>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topLeftCell="A59" workbookViewId="0">
      <selection activeCell="A54" sqref="A54"/>
    </sheetView>
  </sheetViews>
  <sheetFormatPr defaultRowHeight="14.4" x14ac:dyDescent="0.3"/>
  <cols>
    <col min="1" max="1" width="56.44140625" customWidth="1"/>
    <col min="2" max="2" width="13.33203125" customWidth="1"/>
    <col min="3" max="3" width="6.21875" customWidth="1"/>
    <col min="4" max="7" width="13.77734375" customWidth="1"/>
  </cols>
  <sheetData>
    <row r="1" spans="1:7" ht="96" customHeight="1" x14ac:dyDescent="0.3">
      <c r="A1" s="6"/>
      <c r="B1" s="6"/>
      <c r="C1" s="6"/>
      <c r="D1" s="13" t="s">
        <v>79</v>
      </c>
      <c r="E1" s="13"/>
      <c r="F1" s="13"/>
      <c r="G1" s="13"/>
    </row>
    <row r="2" spans="1:7" x14ac:dyDescent="0.3">
      <c r="A2" s="6"/>
      <c r="B2" s="6"/>
      <c r="C2" s="6"/>
      <c r="D2" s="6"/>
      <c r="E2" s="6"/>
      <c r="F2" s="6"/>
      <c r="G2" s="6"/>
    </row>
    <row r="3" spans="1:7" x14ac:dyDescent="0.3">
      <c r="A3" s="6"/>
      <c r="B3" s="6"/>
      <c r="C3" s="6"/>
      <c r="D3" s="6"/>
      <c r="E3" s="6"/>
      <c r="F3" s="6"/>
      <c r="G3" s="6"/>
    </row>
    <row r="4" spans="1:7" ht="57" customHeight="1" x14ac:dyDescent="0.35">
      <c r="A4" s="14" t="s">
        <v>80</v>
      </c>
      <c r="B4" s="15"/>
      <c r="C4" s="15"/>
      <c r="D4" s="15"/>
      <c r="E4" s="15"/>
      <c r="F4" s="15"/>
      <c r="G4" s="15"/>
    </row>
    <row r="5" spans="1:7" x14ac:dyDescent="0.3">
      <c r="A5" s="16" t="s">
        <v>0</v>
      </c>
      <c r="B5" s="17" t="s">
        <v>1</v>
      </c>
      <c r="C5" s="17" t="s">
        <v>2</v>
      </c>
      <c r="D5" s="17" t="s">
        <v>3</v>
      </c>
      <c r="E5" s="17"/>
      <c r="F5" s="17"/>
      <c r="G5" s="17"/>
    </row>
    <row r="6" spans="1:7" ht="92.4" x14ac:dyDescent="0.3">
      <c r="A6" s="16"/>
      <c r="B6" s="17"/>
      <c r="C6" s="17"/>
      <c r="D6" s="11" t="s">
        <v>5</v>
      </c>
      <c r="E6" s="12" t="s">
        <v>4</v>
      </c>
      <c r="F6" s="11" t="s">
        <v>81</v>
      </c>
      <c r="G6" s="12" t="s">
        <v>4</v>
      </c>
    </row>
    <row r="7" spans="1:7" ht="52.8" x14ac:dyDescent="0.3">
      <c r="A7" s="2" t="s">
        <v>6</v>
      </c>
      <c r="B7" s="1" t="s">
        <v>7</v>
      </c>
      <c r="C7" s="1"/>
      <c r="D7" s="7">
        <f>D8+D9</f>
        <v>2422.6999999999998</v>
      </c>
      <c r="E7" s="7">
        <f t="shared" ref="E7:G7" si="0">E8+E9</f>
        <v>44.3</v>
      </c>
      <c r="F7" s="7">
        <f t="shared" si="0"/>
        <v>2422.6999999999998</v>
      </c>
      <c r="G7" s="7">
        <f t="shared" si="0"/>
        <v>0</v>
      </c>
    </row>
    <row r="8" spans="1:7" ht="26.4" x14ac:dyDescent="0.3">
      <c r="A8" s="4" t="s">
        <v>8</v>
      </c>
      <c r="B8" s="3" t="s">
        <v>7</v>
      </c>
      <c r="C8" s="3">
        <v>120</v>
      </c>
      <c r="D8" s="8">
        <v>2318.1999999999998</v>
      </c>
      <c r="E8" s="8"/>
      <c r="F8" s="9">
        <v>2318.1999999999998</v>
      </c>
      <c r="G8" s="9"/>
    </row>
    <row r="9" spans="1:7" ht="26.4" x14ac:dyDescent="0.3">
      <c r="A9" s="4" t="s">
        <v>9</v>
      </c>
      <c r="B9" s="3" t="s">
        <v>7</v>
      </c>
      <c r="C9" s="3">
        <v>240</v>
      </c>
      <c r="D9" s="8">
        <v>104.5</v>
      </c>
      <c r="E9" s="8">
        <v>44.3</v>
      </c>
      <c r="F9" s="9">
        <v>104.5</v>
      </c>
      <c r="G9" s="9"/>
    </row>
    <row r="10" spans="1:7" ht="39.6" x14ac:dyDescent="0.3">
      <c r="A10" s="2" t="s">
        <v>10</v>
      </c>
      <c r="B10" s="1" t="s">
        <v>11</v>
      </c>
      <c r="C10" s="1"/>
      <c r="D10" s="7">
        <f>D11+D12+D13</f>
        <v>29969.7</v>
      </c>
      <c r="E10" s="7">
        <f t="shared" ref="E10:G10" si="1">E11+E12+E13</f>
        <v>1702.8000000000002</v>
      </c>
      <c r="F10" s="7">
        <f t="shared" si="1"/>
        <v>29969.7</v>
      </c>
      <c r="G10" s="7">
        <f t="shared" si="1"/>
        <v>306.5</v>
      </c>
    </row>
    <row r="11" spans="1:7" ht="26.4" x14ac:dyDescent="0.3">
      <c r="A11" s="4" t="s">
        <v>8</v>
      </c>
      <c r="B11" s="3" t="s">
        <v>11</v>
      </c>
      <c r="C11" s="3">
        <v>120</v>
      </c>
      <c r="D11" s="8">
        <v>26286.3</v>
      </c>
      <c r="E11" s="8">
        <v>1274.2</v>
      </c>
      <c r="F11" s="9">
        <v>26286.3</v>
      </c>
      <c r="G11" s="9">
        <v>306.5</v>
      </c>
    </row>
    <row r="12" spans="1:7" ht="26.4" x14ac:dyDescent="0.3">
      <c r="A12" s="4" t="s">
        <v>9</v>
      </c>
      <c r="B12" s="3" t="s">
        <v>11</v>
      </c>
      <c r="C12" s="3">
        <v>240</v>
      </c>
      <c r="D12" s="8">
        <v>3577</v>
      </c>
      <c r="E12" s="8">
        <v>428.6</v>
      </c>
      <c r="F12" s="9">
        <v>3577</v>
      </c>
      <c r="G12" s="9">
        <v>0</v>
      </c>
    </row>
    <row r="13" spans="1:7" x14ac:dyDescent="0.3">
      <c r="A13" s="4" t="s">
        <v>12</v>
      </c>
      <c r="B13" s="3" t="s">
        <v>11</v>
      </c>
      <c r="C13" s="3">
        <v>850</v>
      </c>
      <c r="D13" s="8">
        <v>106.4</v>
      </c>
      <c r="E13" s="8"/>
      <c r="F13" s="9">
        <v>106.4</v>
      </c>
      <c r="G13" s="9"/>
    </row>
    <row r="14" spans="1:7" ht="52.8" x14ac:dyDescent="0.3">
      <c r="A14" s="2" t="s">
        <v>82</v>
      </c>
      <c r="B14" s="1" t="s">
        <v>13</v>
      </c>
      <c r="C14" s="1"/>
      <c r="D14" s="7">
        <f>D15+D16+D17</f>
        <v>9515.3000000000011</v>
      </c>
      <c r="E14" s="7">
        <f t="shared" ref="E14:G14" si="2">E15+E16+E17</f>
        <v>1271.5999999999999</v>
      </c>
      <c r="F14" s="7">
        <f t="shared" si="2"/>
        <v>9515.3000000000011</v>
      </c>
      <c r="G14" s="7">
        <f t="shared" si="2"/>
        <v>0</v>
      </c>
    </row>
    <row r="15" spans="1:7" ht="26.4" x14ac:dyDescent="0.3">
      <c r="A15" s="4" t="s">
        <v>8</v>
      </c>
      <c r="B15" s="3" t="s">
        <v>13</v>
      </c>
      <c r="C15" s="3">
        <v>120</v>
      </c>
      <c r="D15" s="8">
        <v>8897.7000000000007</v>
      </c>
      <c r="E15" s="8">
        <v>1271.5999999999999</v>
      </c>
      <c r="F15" s="9">
        <v>8897.7000000000007</v>
      </c>
      <c r="G15" s="9">
        <v>0</v>
      </c>
    </row>
    <row r="16" spans="1:7" ht="26.4" x14ac:dyDescent="0.3">
      <c r="A16" s="4" t="s">
        <v>9</v>
      </c>
      <c r="B16" s="3" t="s">
        <v>13</v>
      </c>
      <c r="C16" s="3">
        <v>240</v>
      </c>
      <c r="D16" s="8">
        <v>587.6</v>
      </c>
      <c r="E16" s="8"/>
      <c r="F16" s="9">
        <v>587.6</v>
      </c>
      <c r="G16" s="9"/>
    </row>
    <row r="17" spans="1:7" x14ac:dyDescent="0.3">
      <c r="A17" s="4" t="s">
        <v>12</v>
      </c>
      <c r="B17" s="3" t="s">
        <v>13</v>
      </c>
      <c r="C17" s="3">
        <v>850</v>
      </c>
      <c r="D17" s="8">
        <v>30</v>
      </c>
      <c r="E17" s="8"/>
      <c r="F17" s="9">
        <v>30</v>
      </c>
      <c r="G17" s="9"/>
    </row>
    <row r="18" spans="1:7" ht="52.8" x14ac:dyDescent="0.3">
      <c r="A18" s="2" t="s">
        <v>83</v>
      </c>
      <c r="B18" s="1" t="s">
        <v>14</v>
      </c>
      <c r="C18" s="1"/>
      <c r="D18" s="7">
        <f>SUM(D19:D20)</f>
        <v>527.9</v>
      </c>
      <c r="E18" s="7">
        <f t="shared" ref="E18:G18" si="3">SUM(E19:E20)</f>
        <v>0</v>
      </c>
      <c r="F18" s="7">
        <f t="shared" si="3"/>
        <v>524.9</v>
      </c>
      <c r="G18" s="7">
        <f t="shared" si="3"/>
        <v>0</v>
      </c>
    </row>
    <row r="19" spans="1:7" ht="26.4" x14ac:dyDescent="0.3">
      <c r="A19" s="4" t="s">
        <v>8</v>
      </c>
      <c r="B19" s="3" t="s">
        <v>14</v>
      </c>
      <c r="C19" s="3">
        <v>120</v>
      </c>
      <c r="D19" s="8">
        <v>402.7</v>
      </c>
      <c r="E19" s="8">
        <v>0</v>
      </c>
      <c r="F19" s="9">
        <v>402.7</v>
      </c>
      <c r="G19" s="9">
        <v>0</v>
      </c>
    </row>
    <row r="20" spans="1:7" ht="25.2" customHeight="1" x14ac:dyDescent="0.3">
      <c r="A20" s="4" t="s">
        <v>9</v>
      </c>
      <c r="B20" s="3" t="s">
        <v>14</v>
      </c>
      <c r="C20" s="3">
        <v>240</v>
      </c>
      <c r="D20" s="8">
        <v>125.2</v>
      </c>
      <c r="E20" s="8"/>
      <c r="F20" s="9">
        <v>122.2</v>
      </c>
      <c r="G20" s="9"/>
    </row>
    <row r="21" spans="1:7" ht="52.8" hidden="1" x14ac:dyDescent="0.3">
      <c r="A21" s="2" t="s">
        <v>15</v>
      </c>
      <c r="B21" s="1" t="s">
        <v>16</v>
      </c>
      <c r="C21" s="1"/>
      <c r="D21" s="7">
        <f>D22</f>
        <v>0</v>
      </c>
      <c r="E21" s="7">
        <f t="shared" ref="E21:G21" si="4">E22</f>
        <v>0</v>
      </c>
      <c r="F21" s="7">
        <f t="shared" si="4"/>
        <v>0</v>
      </c>
      <c r="G21" s="7">
        <f t="shared" si="4"/>
        <v>0</v>
      </c>
    </row>
    <row r="22" spans="1:7" ht="26.4" hidden="1" x14ac:dyDescent="0.3">
      <c r="A22" s="4" t="s">
        <v>9</v>
      </c>
      <c r="B22" s="3" t="s">
        <v>16</v>
      </c>
      <c r="C22" s="3">
        <v>240</v>
      </c>
      <c r="D22" s="8"/>
      <c r="E22" s="8"/>
      <c r="F22" s="9"/>
      <c r="G22" s="9"/>
    </row>
    <row r="23" spans="1:7" ht="52.8" x14ac:dyDescent="0.3">
      <c r="A23" s="2" t="s">
        <v>84</v>
      </c>
      <c r="B23" s="1" t="s">
        <v>17</v>
      </c>
      <c r="C23" s="1"/>
      <c r="D23" s="7">
        <f>D24+D25+D26+D27</f>
        <v>35866.800000000003</v>
      </c>
      <c r="E23" s="7">
        <f t="shared" ref="E23:G23" si="5">E24+E25+E26+E27</f>
        <v>1222</v>
      </c>
      <c r="F23" s="7">
        <f t="shared" si="5"/>
        <v>35866.800000000003</v>
      </c>
      <c r="G23" s="7">
        <f t="shared" si="5"/>
        <v>1222</v>
      </c>
    </row>
    <row r="24" spans="1:7" ht="26.4" x14ac:dyDescent="0.3">
      <c r="A24" s="4" t="s">
        <v>8</v>
      </c>
      <c r="B24" s="3" t="s">
        <v>17</v>
      </c>
      <c r="C24" s="3">
        <v>120</v>
      </c>
      <c r="D24" s="8">
        <v>8516.9</v>
      </c>
      <c r="E24" s="8"/>
      <c r="F24" s="9">
        <v>8516.9</v>
      </c>
      <c r="G24" s="9"/>
    </row>
    <row r="25" spans="1:7" ht="26.4" x14ac:dyDescent="0.3">
      <c r="A25" s="4" t="s">
        <v>9</v>
      </c>
      <c r="B25" s="3" t="s">
        <v>17</v>
      </c>
      <c r="C25" s="3">
        <v>240</v>
      </c>
      <c r="D25" s="8">
        <v>1125.9000000000001</v>
      </c>
      <c r="E25" s="8"/>
      <c r="F25" s="9">
        <v>1125.9000000000001</v>
      </c>
      <c r="G25" s="9"/>
    </row>
    <row r="26" spans="1:7" x14ac:dyDescent="0.3">
      <c r="A26" s="4" t="s">
        <v>18</v>
      </c>
      <c r="B26" s="3" t="s">
        <v>17</v>
      </c>
      <c r="C26" s="3">
        <v>510</v>
      </c>
      <c r="D26" s="8">
        <v>26222</v>
      </c>
      <c r="E26" s="8">
        <v>1222</v>
      </c>
      <c r="F26" s="9">
        <v>26222</v>
      </c>
      <c r="G26" s="9">
        <v>1222</v>
      </c>
    </row>
    <row r="27" spans="1:7" x14ac:dyDescent="0.3">
      <c r="A27" s="4" t="s">
        <v>12</v>
      </c>
      <c r="B27" s="3" t="s">
        <v>17</v>
      </c>
      <c r="C27" s="3">
        <v>850</v>
      </c>
      <c r="D27" s="8">
        <v>2</v>
      </c>
      <c r="E27" s="8"/>
      <c r="F27" s="9">
        <v>2</v>
      </c>
      <c r="G27" s="9"/>
    </row>
    <row r="28" spans="1:7" ht="52.8" x14ac:dyDescent="0.3">
      <c r="A28" s="2" t="s">
        <v>85</v>
      </c>
      <c r="B28" s="1" t="s">
        <v>19</v>
      </c>
      <c r="C28" s="1"/>
      <c r="D28" s="7">
        <f>D29</f>
        <v>1000</v>
      </c>
      <c r="E28" s="7">
        <f t="shared" ref="E28:G28" si="6">E29</f>
        <v>0</v>
      </c>
      <c r="F28" s="7">
        <f t="shared" si="6"/>
        <v>1000</v>
      </c>
      <c r="G28" s="7">
        <f t="shared" si="6"/>
        <v>0</v>
      </c>
    </row>
    <row r="29" spans="1:7" ht="26.4" x14ac:dyDescent="0.3">
      <c r="A29" s="4" t="s">
        <v>9</v>
      </c>
      <c r="B29" s="3" t="s">
        <v>19</v>
      </c>
      <c r="C29" s="3">
        <v>240</v>
      </c>
      <c r="D29" s="8">
        <v>1000</v>
      </c>
      <c r="E29" s="8"/>
      <c r="F29" s="9">
        <v>1000</v>
      </c>
      <c r="G29" s="9"/>
    </row>
    <row r="30" spans="1:7" ht="79.2" x14ac:dyDescent="0.3">
      <c r="A30" s="2" t="s">
        <v>86</v>
      </c>
      <c r="B30" s="1" t="s">
        <v>20</v>
      </c>
      <c r="C30" s="1"/>
      <c r="D30" s="7">
        <f>D31+D32+D33</f>
        <v>7407.6</v>
      </c>
      <c r="E30" s="7">
        <f t="shared" ref="E30:G30" si="7">E31+E32+E33</f>
        <v>0</v>
      </c>
      <c r="F30" s="7">
        <f t="shared" si="7"/>
        <v>7407.6</v>
      </c>
      <c r="G30" s="7">
        <f t="shared" si="7"/>
        <v>0</v>
      </c>
    </row>
    <row r="31" spans="1:7" x14ac:dyDescent="0.3">
      <c r="A31" s="4" t="s">
        <v>21</v>
      </c>
      <c r="B31" s="3" t="s">
        <v>20</v>
      </c>
      <c r="C31" s="3">
        <v>110</v>
      </c>
      <c r="D31" s="8">
        <v>6776.4</v>
      </c>
      <c r="E31" s="8"/>
      <c r="F31" s="9">
        <v>6776.4</v>
      </c>
      <c r="G31" s="9"/>
    </row>
    <row r="32" spans="1:7" ht="26.4" x14ac:dyDescent="0.3">
      <c r="A32" s="4" t="s">
        <v>9</v>
      </c>
      <c r="B32" s="3" t="s">
        <v>20</v>
      </c>
      <c r="C32" s="3">
        <v>240</v>
      </c>
      <c r="D32" s="8">
        <v>628.6</v>
      </c>
      <c r="E32" s="8"/>
      <c r="F32" s="9">
        <v>628.6</v>
      </c>
      <c r="G32" s="9"/>
    </row>
    <row r="33" spans="1:7" x14ac:dyDescent="0.3">
      <c r="A33" s="4" t="s">
        <v>12</v>
      </c>
      <c r="B33" s="3" t="s">
        <v>20</v>
      </c>
      <c r="C33" s="3">
        <v>850</v>
      </c>
      <c r="D33" s="8">
        <v>2.6</v>
      </c>
      <c r="E33" s="8"/>
      <c r="F33" s="9">
        <v>2.6</v>
      </c>
      <c r="G33" s="9"/>
    </row>
    <row r="34" spans="1:7" ht="52.8" x14ac:dyDescent="0.3">
      <c r="A34" s="2" t="s">
        <v>87</v>
      </c>
      <c r="B34" s="1" t="s">
        <v>22</v>
      </c>
      <c r="C34" s="1"/>
      <c r="D34" s="7">
        <f>D35+D36+D37</f>
        <v>52531.700000000004</v>
      </c>
      <c r="E34" s="7">
        <f t="shared" ref="E34:G34" si="8">E35+E36+E37</f>
        <v>0</v>
      </c>
      <c r="F34" s="7">
        <f t="shared" si="8"/>
        <v>52531.700000000004</v>
      </c>
      <c r="G34" s="7">
        <f t="shared" si="8"/>
        <v>0</v>
      </c>
    </row>
    <row r="35" spans="1:7" x14ac:dyDescent="0.3">
      <c r="A35" s="4" t="s">
        <v>21</v>
      </c>
      <c r="B35" s="3" t="s">
        <v>22</v>
      </c>
      <c r="C35" s="3">
        <v>110</v>
      </c>
      <c r="D35" s="8">
        <v>34177.9</v>
      </c>
      <c r="E35" s="8">
        <v>0</v>
      </c>
      <c r="F35" s="9">
        <v>34177.9</v>
      </c>
      <c r="G35" s="9"/>
    </row>
    <row r="36" spans="1:7" ht="26.4" x14ac:dyDescent="0.3">
      <c r="A36" s="4" t="s">
        <v>9</v>
      </c>
      <c r="B36" s="3" t="s">
        <v>22</v>
      </c>
      <c r="C36" s="3">
        <v>240</v>
      </c>
      <c r="D36" s="8">
        <v>17270.900000000001</v>
      </c>
      <c r="E36" s="8"/>
      <c r="F36" s="9">
        <v>17270.900000000001</v>
      </c>
      <c r="G36" s="9"/>
    </row>
    <row r="37" spans="1:7" x14ac:dyDescent="0.3">
      <c r="A37" s="4" t="s">
        <v>12</v>
      </c>
      <c r="B37" s="3" t="s">
        <v>22</v>
      </c>
      <c r="C37" s="3">
        <v>850</v>
      </c>
      <c r="D37" s="8">
        <v>1082.9000000000001</v>
      </c>
      <c r="E37" s="8"/>
      <c r="F37" s="9">
        <v>1082.9000000000001</v>
      </c>
      <c r="G37" s="9"/>
    </row>
    <row r="38" spans="1:7" ht="92.4" x14ac:dyDescent="0.3">
      <c r="A38" s="2" t="s">
        <v>88</v>
      </c>
      <c r="B38" s="1" t="s">
        <v>23</v>
      </c>
      <c r="C38" s="1"/>
      <c r="D38" s="7">
        <f>D39</f>
        <v>3000</v>
      </c>
      <c r="E38" s="7">
        <f t="shared" ref="E38:G38" si="9">E39</f>
        <v>0</v>
      </c>
      <c r="F38" s="7">
        <f t="shared" si="9"/>
        <v>3000</v>
      </c>
      <c r="G38" s="7">
        <f t="shared" si="9"/>
        <v>0</v>
      </c>
    </row>
    <row r="39" spans="1:7" x14ac:dyDescent="0.3">
      <c r="A39" s="4" t="s">
        <v>24</v>
      </c>
      <c r="B39" s="3" t="s">
        <v>23</v>
      </c>
      <c r="C39" s="3">
        <v>310</v>
      </c>
      <c r="D39" s="8">
        <v>3000</v>
      </c>
      <c r="E39" s="8"/>
      <c r="F39" s="9">
        <v>3000</v>
      </c>
      <c r="G39" s="9"/>
    </row>
    <row r="40" spans="1:7" ht="39.6" x14ac:dyDescent="0.3">
      <c r="A40" s="2" t="s">
        <v>25</v>
      </c>
      <c r="B40" s="1" t="s">
        <v>26</v>
      </c>
      <c r="C40" s="1"/>
      <c r="D40" s="7">
        <f>D41+D42+D43</f>
        <v>44416.1</v>
      </c>
      <c r="E40" s="7">
        <f t="shared" ref="E40:G40" si="10">E41+E42+E43</f>
        <v>4496</v>
      </c>
      <c r="F40" s="7">
        <f t="shared" si="10"/>
        <v>44416.1</v>
      </c>
      <c r="G40" s="7">
        <f t="shared" si="10"/>
        <v>2537</v>
      </c>
    </row>
    <row r="41" spans="1:7" ht="26.4" x14ac:dyDescent="0.3">
      <c r="A41" s="4" t="s">
        <v>9</v>
      </c>
      <c r="B41" s="3" t="s">
        <v>26</v>
      </c>
      <c r="C41" s="3">
        <v>240</v>
      </c>
      <c r="D41" s="8">
        <v>1170</v>
      </c>
      <c r="E41" s="8"/>
      <c r="F41" s="9">
        <v>1170</v>
      </c>
      <c r="G41" s="9"/>
    </row>
    <row r="42" spans="1:7" x14ac:dyDescent="0.3">
      <c r="A42" s="4" t="s">
        <v>27</v>
      </c>
      <c r="B42" s="3" t="s">
        <v>26</v>
      </c>
      <c r="C42" s="3">
        <v>610</v>
      </c>
      <c r="D42" s="8">
        <v>37973.9</v>
      </c>
      <c r="E42" s="8">
        <v>4496</v>
      </c>
      <c r="F42" s="9">
        <v>37973.9</v>
      </c>
      <c r="G42" s="9">
        <v>2537</v>
      </c>
    </row>
    <row r="43" spans="1:7" x14ac:dyDescent="0.3">
      <c r="A43" s="4" t="s">
        <v>28</v>
      </c>
      <c r="B43" s="3" t="s">
        <v>26</v>
      </c>
      <c r="C43" s="3">
        <v>620</v>
      </c>
      <c r="D43" s="8">
        <v>5272.2</v>
      </c>
      <c r="E43" s="8"/>
      <c r="F43" s="9">
        <v>5272.2</v>
      </c>
      <c r="G43" s="9"/>
    </row>
    <row r="44" spans="1:7" ht="39.6" x14ac:dyDescent="0.3">
      <c r="A44" s="2" t="s">
        <v>29</v>
      </c>
      <c r="B44" s="1" t="s">
        <v>30</v>
      </c>
      <c r="C44" s="1"/>
      <c r="D44" s="7">
        <f>D45</f>
        <v>3464.3</v>
      </c>
      <c r="E44" s="7">
        <f t="shared" ref="E44:G44" si="11">E45</f>
        <v>0</v>
      </c>
      <c r="F44" s="7">
        <f t="shared" si="11"/>
        <v>3464.3</v>
      </c>
      <c r="G44" s="7">
        <f t="shared" si="11"/>
        <v>0</v>
      </c>
    </row>
    <row r="45" spans="1:7" ht="26.4" x14ac:dyDescent="0.3">
      <c r="A45" s="4" t="s">
        <v>9</v>
      </c>
      <c r="B45" s="3" t="s">
        <v>30</v>
      </c>
      <c r="C45" s="3">
        <v>240</v>
      </c>
      <c r="D45" s="8">
        <v>3464.3</v>
      </c>
      <c r="E45" s="8"/>
      <c r="F45" s="9">
        <v>3464.3</v>
      </c>
      <c r="G45" s="9"/>
    </row>
    <row r="46" spans="1:7" ht="52.8" x14ac:dyDescent="0.3">
      <c r="A46" s="2" t="s">
        <v>31</v>
      </c>
      <c r="B46" s="1" t="s">
        <v>32</v>
      </c>
      <c r="C46" s="1"/>
      <c r="D46" s="7">
        <f>D47</f>
        <v>2400</v>
      </c>
      <c r="E46" s="7">
        <f t="shared" ref="E46:G46" si="12">E47</f>
        <v>0</v>
      </c>
      <c r="F46" s="7">
        <f t="shared" si="12"/>
        <v>2400</v>
      </c>
      <c r="G46" s="7">
        <f t="shared" si="12"/>
        <v>0</v>
      </c>
    </row>
    <row r="47" spans="1:7" ht="26.4" x14ac:dyDescent="0.3">
      <c r="A47" s="4" t="s">
        <v>33</v>
      </c>
      <c r="B47" s="3" t="s">
        <v>32</v>
      </c>
      <c r="C47" s="3">
        <v>320</v>
      </c>
      <c r="D47" s="8">
        <v>2400</v>
      </c>
      <c r="E47" s="8"/>
      <c r="F47" s="9">
        <v>2400</v>
      </c>
      <c r="G47" s="9"/>
    </row>
    <row r="48" spans="1:7" ht="52.8" x14ac:dyDescent="0.3">
      <c r="A48" s="2" t="s">
        <v>34</v>
      </c>
      <c r="B48" s="1" t="s">
        <v>35</v>
      </c>
      <c r="C48" s="1"/>
      <c r="D48" s="7">
        <f>D49+D50+D51</f>
        <v>3622.6</v>
      </c>
      <c r="E48" s="7">
        <f t="shared" ref="E48:G48" si="13">E49+E50+E51</f>
        <v>0</v>
      </c>
      <c r="F48" s="7">
        <f t="shared" si="13"/>
        <v>3622.6</v>
      </c>
      <c r="G48" s="7">
        <f t="shared" si="13"/>
        <v>0</v>
      </c>
    </row>
    <row r="49" spans="1:7" x14ac:dyDescent="0.3">
      <c r="A49" s="4" t="s">
        <v>21</v>
      </c>
      <c r="B49" s="3" t="s">
        <v>35</v>
      </c>
      <c r="C49" s="3">
        <v>110</v>
      </c>
      <c r="D49" s="8">
        <v>3399.2</v>
      </c>
      <c r="E49" s="8"/>
      <c r="F49" s="9">
        <v>3399.2</v>
      </c>
      <c r="G49" s="9"/>
    </row>
    <row r="50" spans="1:7" ht="26.4" x14ac:dyDescent="0.3">
      <c r="A50" s="4" t="s">
        <v>9</v>
      </c>
      <c r="B50" s="3" t="s">
        <v>35</v>
      </c>
      <c r="C50" s="3">
        <v>240</v>
      </c>
      <c r="D50" s="8">
        <v>173.4</v>
      </c>
      <c r="E50" s="8"/>
      <c r="F50" s="9">
        <v>173.4</v>
      </c>
      <c r="G50" s="9"/>
    </row>
    <row r="51" spans="1:7" x14ac:dyDescent="0.3">
      <c r="A51" s="4" t="s">
        <v>12</v>
      </c>
      <c r="B51" s="3" t="s">
        <v>35</v>
      </c>
      <c r="C51" s="3">
        <v>850</v>
      </c>
      <c r="D51" s="8">
        <v>50</v>
      </c>
      <c r="E51" s="8"/>
      <c r="F51" s="9">
        <v>50</v>
      </c>
      <c r="G51" s="9"/>
    </row>
    <row r="52" spans="1:7" ht="39.6" x14ac:dyDescent="0.3">
      <c r="A52" s="18" t="s">
        <v>94</v>
      </c>
      <c r="B52" s="1" t="s">
        <v>78</v>
      </c>
      <c r="C52" s="1"/>
      <c r="D52" s="7">
        <f>D53</f>
        <v>2275</v>
      </c>
      <c r="E52" s="7">
        <f t="shared" ref="E52:G52" si="14">E53</f>
        <v>0</v>
      </c>
      <c r="F52" s="7">
        <f t="shared" si="14"/>
        <v>2275</v>
      </c>
      <c r="G52" s="7">
        <f t="shared" si="14"/>
        <v>0</v>
      </c>
    </row>
    <row r="53" spans="1:7" ht="26.4" x14ac:dyDescent="0.3">
      <c r="A53" s="4" t="s">
        <v>9</v>
      </c>
      <c r="B53" s="3" t="s">
        <v>78</v>
      </c>
      <c r="C53" s="3">
        <v>240</v>
      </c>
      <c r="D53" s="8">
        <v>2275</v>
      </c>
      <c r="E53" s="8"/>
      <c r="F53" s="9">
        <v>2275</v>
      </c>
      <c r="G53" s="9"/>
    </row>
    <row r="54" spans="1:7" ht="39.6" x14ac:dyDescent="0.3">
      <c r="A54" s="2" t="s">
        <v>36</v>
      </c>
      <c r="B54" s="1" t="s">
        <v>37</v>
      </c>
      <c r="C54" s="1"/>
      <c r="D54" s="7">
        <f>D55</f>
        <v>110</v>
      </c>
      <c r="E54" s="7">
        <f t="shared" ref="E54:G54" si="15">E55</f>
        <v>0</v>
      </c>
      <c r="F54" s="7">
        <f t="shared" si="15"/>
        <v>110</v>
      </c>
      <c r="G54" s="7">
        <f t="shared" si="15"/>
        <v>0</v>
      </c>
    </row>
    <row r="55" spans="1:7" ht="26.4" x14ac:dyDescent="0.3">
      <c r="A55" s="4" t="s">
        <v>9</v>
      </c>
      <c r="B55" s="3" t="s">
        <v>37</v>
      </c>
      <c r="C55" s="3">
        <v>240</v>
      </c>
      <c r="D55" s="8">
        <v>110</v>
      </c>
      <c r="E55" s="8"/>
      <c r="F55" s="9">
        <v>110</v>
      </c>
      <c r="G55" s="9"/>
    </row>
    <row r="56" spans="1:7" ht="52.8" x14ac:dyDescent="0.3">
      <c r="A56" s="2" t="s">
        <v>89</v>
      </c>
      <c r="B56" s="1" t="s">
        <v>38</v>
      </c>
      <c r="C56" s="1"/>
      <c r="D56" s="7">
        <f>D57+D58+D59</f>
        <v>2121.8000000000002</v>
      </c>
      <c r="E56" s="7">
        <f t="shared" ref="E56:G56" si="16">E57+E58+E59</f>
        <v>0</v>
      </c>
      <c r="F56" s="7">
        <f t="shared" si="16"/>
        <v>2121.8000000000002</v>
      </c>
      <c r="G56" s="7">
        <f t="shared" si="16"/>
        <v>0</v>
      </c>
    </row>
    <row r="57" spans="1:7" x14ac:dyDescent="0.3">
      <c r="A57" s="4" t="s">
        <v>21</v>
      </c>
      <c r="B57" s="3" t="s">
        <v>38</v>
      </c>
      <c r="C57" s="3">
        <v>110</v>
      </c>
      <c r="D57" s="8">
        <v>1591.3</v>
      </c>
      <c r="E57" s="8"/>
      <c r="F57" s="9">
        <v>1591.3</v>
      </c>
      <c r="G57" s="9"/>
    </row>
    <row r="58" spans="1:7" ht="26.4" x14ac:dyDescent="0.3">
      <c r="A58" s="4" t="s">
        <v>9</v>
      </c>
      <c r="B58" s="3" t="s">
        <v>38</v>
      </c>
      <c r="C58" s="3">
        <v>240</v>
      </c>
      <c r="D58" s="8">
        <v>528</v>
      </c>
      <c r="E58" s="8"/>
      <c r="F58" s="9">
        <v>528</v>
      </c>
      <c r="G58" s="9"/>
    </row>
    <row r="59" spans="1:7" x14ac:dyDescent="0.3">
      <c r="A59" s="4" t="s">
        <v>12</v>
      </c>
      <c r="B59" s="3" t="s">
        <v>38</v>
      </c>
      <c r="C59" s="3">
        <v>850</v>
      </c>
      <c r="D59" s="8">
        <v>2.5</v>
      </c>
      <c r="E59" s="8"/>
      <c r="F59" s="9">
        <v>2.5</v>
      </c>
      <c r="G59" s="9"/>
    </row>
    <row r="60" spans="1:7" ht="39.6" x14ac:dyDescent="0.3">
      <c r="A60" s="2" t="s">
        <v>90</v>
      </c>
      <c r="B60" s="1" t="s">
        <v>39</v>
      </c>
      <c r="C60" s="1"/>
      <c r="D60" s="7">
        <f>D61</f>
        <v>43</v>
      </c>
      <c r="E60" s="7">
        <f t="shared" ref="E60:G60" si="17">E61</f>
        <v>0</v>
      </c>
      <c r="F60" s="7">
        <f t="shared" si="17"/>
        <v>43</v>
      </c>
      <c r="G60" s="7">
        <f t="shared" si="17"/>
        <v>0</v>
      </c>
    </row>
    <row r="61" spans="1:7" ht="26.4" x14ac:dyDescent="0.3">
      <c r="A61" s="4" t="s">
        <v>9</v>
      </c>
      <c r="B61" s="3" t="s">
        <v>39</v>
      </c>
      <c r="C61" s="3">
        <v>240</v>
      </c>
      <c r="D61" s="8">
        <v>43</v>
      </c>
      <c r="E61" s="8"/>
      <c r="F61" s="9">
        <v>43</v>
      </c>
      <c r="G61" s="9"/>
    </row>
    <row r="62" spans="1:7" ht="52.8" x14ac:dyDescent="0.3">
      <c r="A62" s="2" t="s">
        <v>40</v>
      </c>
      <c r="B62" s="1" t="s">
        <v>41</v>
      </c>
      <c r="C62" s="1"/>
      <c r="D62" s="7">
        <f>D63</f>
        <v>350</v>
      </c>
      <c r="E62" s="7">
        <f t="shared" ref="E62:G62" si="18">E63</f>
        <v>0</v>
      </c>
      <c r="F62" s="7">
        <f t="shared" si="18"/>
        <v>350</v>
      </c>
      <c r="G62" s="7">
        <f t="shared" si="18"/>
        <v>0</v>
      </c>
    </row>
    <row r="63" spans="1:7" ht="26.4" x14ac:dyDescent="0.3">
      <c r="A63" s="4" t="s">
        <v>9</v>
      </c>
      <c r="B63" s="3" t="s">
        <v>41</v>
      </c>
      <c r="C63" s="3">
        <v>240</v>
      </c>
      <c r="D63" s="8">
        <v>350</v>
      </c>
      <c r="E63" s="8"/>
      <c r="F63" s="9">
        <v>350</v>
      </c>
      <c r="G63" s="9"/>
    </row>
    <row r="64" spans="1:7" ht="39.6" x14ac:dyDescent="0.3">
      <c r="A64" s="2" t="s">
        <v>42</v>
      </c>
      <c r="B64" s="1" t="s">
        <v>43</v>
      </c>
      <c r="C64" s="1"/>
      <c r="D64" s="7">
        <f>D65</f>
        <v>250</v>
      </c>
      <c r="E64" s="7">
        <f t="shared" ref="E64:G64" si="19">E65</f>
        <v>0</v>
      </c>
      <c r="F64" s="7">
        <f t="shared" si="19"/>
        <v>250</v>
      </c>
      <c r="G64" s="7">
        <f t="shared" si="19"/>
        <v>0</v>
      </c>
    </row>
    <row r="65" spans="1:7" ht="26.4" x14ac:dyDescent="0.3">
      <c r="A65" s="4" t="s">
        <v>9</v>
      </c>
      <c r="B65" s="3" t="s">
        <v>43</v>
      </c>
      <c r="C65" s="3">
        <v>240</v>
      </c>
      <c r="D65" s="8">
        <v>250</v>
      </c>
      <c r="E65" s="8"/>
      <c r="F65" s="9">
        <v>250</v>
      </c>
      <c r="G65" s="9"/>
    </row>
    <row r="66" spans="1:7" ht="39.6" x14ac:dyDescent="0.3">
      <c r="A66" s="2" t="s">
        <v>44</v>
      </c>
      <c r="B66" s="1" t="s">
        <v>45</v>
      </c>
      <c r="C66" s="1"/>
      <c r="D66" s="7">
        <f>D67</f>
        <v>457.6</v>
      </c>
      <c r="E66" s="7">
        <f t="shared" ref="E66:G66" si="20">E67</f>
        <v>0</v>
      </c>
      <c r="F66" s="7">
        <f t="shared" si="20"/>
        <v>457.6</v>
      </c>
      <c r="G66" s="7">
        <f t="shared" si="20"/>
        <v>0</v>
      </c>
    </row>
    <row r="67" spans="1:7" x14ac:dyDescent="0.3">
      <c r="A67" s="4" t="s">
        <v>28</v>
      </c>
      <c r="B67" s="3" t="s">
        <v>45</v>
      </c>
      <c r="C67" s="3">
        <v>620</v>
      </c>
      <c r="D67" s="8">
        <v>457.6</v>
      </c>
      <c r="E67" s="8"/>
      <c r="F67" s="9">
        <v>457.6</v>
      </c>
      <c r="G67" s="9"/>
    </row>
    <row r="68" spans="1:7" ht="26.4" x14ac:dyDescent="0.3">
      <c r="A68" s="2" t="s">
        <v>46</v>
      </c>
      <c r="B68" s="1" t="s">
        <v>47</v>
      </c>
      <c r="C68" s="1"/>
      <c r="D68" s="7">
        <f>D69</f>
        <v>600</v>
      </c>
      <c r="E68" s="7">
        <f t="shared" ref="E68:G68" si="21">E69</f>
        <v>0</v>
      </c>
      <c r="F68" s="7">
        <f t="shared" si="21"/>
        <v>600</v>
      </c>
      <c r="G68" s="7">
        <f t="shared" si="21"/>
        <v>0</v>
      </c>
    </row>
    <row r="69" spans="1:7" ht="26.4" x14ac:dyDescent="0.3">
      <c r="A69" s="4" t="s">
        <v>9</v>
      </c>
      <c r="B69" s="3" t="s">
        <v>47</v>
      </c>
      <c r="C69" s="3">
        <v>240</v>
      </c>
      <c r="D69" s="8">
        <v>600</v>
      </c>
      <c r="E69" s="8"/>
      <c r="F69" s="9">
        <v>600</v>
      </c>
      <c r="G69" s="9"/>
    </row>
    <row r="70" spans="1:7" ht="52.8" x14ac:dyDescent="0.3">
      <c r="A70" s="2" t="s">
        <v>48</v>
      </c>
      <c r="B70" s="1" t="s">
        <v>49</v>
      </c>
      <c r="C70" s="1"/>
      <c r="D70" s="7">
        <f>D71</f>
        <v>443.8</v>
      </c>
      <c r="E70" s="7">
        <f t="shared" ref="E70:G70" si="22">E71</f>
        <v>0</v>
      </c>
      <c r="F70" s="7">
        <f t="shared" si="22"/>
        <v>443.8</v>
      </c>
      <c r="G70" s="7">
        <f t="shared" si="22"/>
        <v>0</v>
      </c>
    </row>
    <row r="71" spans="1:7" x14ac:dyDescent="0.3">
      <c r="A71" s="4" t="s">
        <v>21</v>
      </c>
      <c r="B71" s="3" t="s">
        <v>49</v>
      </c>
      <c r="C71" s="3">
        <v>110</v>
      </c>
      <c r="D71" s="8">
        <v>443.8</v>
      </c>
      <c r="E71" s="8"/>
      <c r="F71" s="9">
        <v>443.8</v>
      </c>
      <c r="G71" s="9"/>
    </row>
    <row r="72" spans="1:7" ht="39.6" x14ac:dyDescent="0.3">
      <c r="A72" s="2" t="s">
        <v>50</v>
      </c>
      <c r="B72" s="1" t="s">
        <v>51</v>
      </c>
      <c r="C72" s="1"/>
      <c r="D72" s="7">
        <f>D73+D75+D77</f>
        <v>4196.3999999999996</v>
      </c>
      <c r="E72" s="7">
        <f t="shared" ref="E72:G72" si="23">E73+E75+E77</f>
        <v>0</v>
      </c>
      <c r="F72" s="7">
        <f t="shared" si="23"/>
        <v>4196.3999999999996</v>
      </c>
      <c r="G72" s="7">
        <f t="shared" si="23"/>
        <v>0</v>
      </c>
    </row>
    <row r="73" spans="1:7" ht="26.4" x14ac:dyDescent="0.3">
      <c r="A73" s="2" t="s">
        <v>52</v>
      </c>
      <c r="B73" s="1" t="s">
        <v>53</v>
      </c>
      <c r="C73" s="1"/>
      <c r="D73" s="7">
        <f>D74</f>
        <v>3721.3</v>
      </c>
      <c r="E73" s="7">
        <f t="shared" ref="E73:G73" si="24">E74</f>
        <v>0</v>
      </c>
      <c r="F73" s="7">
        <f t="shared" si="24"/>
        <v>3721.3</v>
      </c>
      <c r="G73" s="7">
        <f t="shared" si="24"/>
        <v>0</v>
      </c>
    </row>
    <row r="74" spans="1:7" ht="26.4" x14ac:dyDescent="0.3">
      <c r="A74" s="4" t="s">
        <v>33</v>
      </c>
      <c r="B74" s="3" t="s">
        <v>53</v>
      </c>
      <c r="C74" s="3">
        <v>320</v>
      </c>
      <c r="D74" s="8">
        <v>3721.3</v>
      </c>
      <c r="E74" s="8"/>
      <c r="F74" s="9">
        <v>3721.3</v>
      </c>
      <c r="G74" s="9"/>
    </row>
    <row r="75" spans="1:7" ht="26.4" x14ac:dyDescent="0.3">
      <c r="A75" s="2" t="s">
        <v>54</v>
      </c>
      <c r="B75" s="1" t="s">
        <v>55</v>
      </c>
      <c r="C75" s="1"/>
      <c r="D75" s="7">
        <f>D76</f>
        <v>177.6</v>
      </c>
      <c r="E75" s="7">
        <f t="shared" ref="E75:G75" si="25">E76</f>
        <v>0</v>
      </c>
      <c r="F75" s="7">
        <f t="shared" si="25"/>
        <v>177.6</v>
      </c>
      <c r="G75" s="7">
        <f t="shared" si="25"/>
        <v>0</v>
      </c>
    </row>
    <row r="76" spans="1:7" ht="26.4" x14ac:dyDescent="0.3">
      <c r="A76" s="4" t="s">
        <v>9</v>
      </c>
      <c r="B76" s="3" t="s">
        <v>55</v>
      </c>
      <c r="C76" s="3">
        <v>240</v>
      </c>
      <c r="D76" s="8">
        <v>177.6</v>
      </c>
      <c r="E76" s="8"/>
      <c r="F76" s="9">
        <v>177.6</v>
      </c>
      <c r="G76" s="9"/>
    </row>
    <row r="77" spans="1:7" ht="39.6" x14ac:dyDescent="0.3">
      <c r="A77" s="2" t="s">
        <v>56</v>
      </c>
      <c r="B77" s="1" t="s">
        <v>57</v>
      </c>
      <c r="C77" s="1"/>
      <c r="D77" s="7">
        <f>D78</f>
        <v>297.5</v>
      </c>
      <c r="E77" s="7">
        <f t="shared" ref="E77:G77" si="26">E78</f>
        <v>0</v>
      </c>
      <c r="F77" s="7">
        <f t="shared" si="26"/>
        <v>297.5</v>
      </c>
      <c r="G77" s="7">
        <f t="shared" si="26"/>
        <v>0</v>
      </c>
    </row>
    <row r="78" spans="1:7" ht="26.4" x14ac:dyDescent="0.3">
      <c r="A78" s="4" t="s">
        <v>33</v>
      </c>
      <c r="B78" s="3" t="s">
        <v>57</v>
      </c>
      <c r="C78" s="3">
        <v>320</v>
      </c>
      <c r="D78" s="8">
        <v>297.5</v>
      </c>
      <c r="E78" s="8"/>
      <c r="F78" s="9">
        <v>297.5</v>
      </c>
      <c r="G78" s="9"/>
    </row>
    <row r="79" spans="1:7" ht="39.6" x14ac:dyDescent="0.3">
      <c r="A79" s="2" t="s">
        <v>58</v>
      </c>
      <c r="B79" s="1" t="s">
        <v>59</v>
      </c>
      <c r="C79" s="1"/>
      <c r="D79" s="7">
        <f>SUM(D80:D81)</f>
        <v>1130.5</v>
      </c>
      <c r="E79" s="7">
        <f t="shared" ref="E79:G79" si="27">SUM(E80:E81)</f>
        <v>0</v>
      </c>
      <c r="F79" s="7">
        <f t="shared" si="27"/>
        <v>1130.5</v>
      </c>
      <c r="G79" s="7">
        <f t="shared" si="27"/>
        <v>0</v>
      </c>
    </row>
    <row r="80" spans="1:7" ht="26.4" x14ac:dyDescent="0.3">
      <c r="A80" s="4" t="s">
        <v>8</v>
      </c>
      <c r="B80" s="3" t="s">
        <v>59</v>
      </c>
      <c r="C80" s="3">
        <v>120</v>
      </c>
      <c r="D80" s="8">
        <v>368.8</v>
      </c>
      <c r="E80" s="8"/>
      <c r="F80" s="9">
        <v>368.8</v>
      </c>
      <c r="G80" s="9">
        <v>0</v>
      </c>
    </row>
    <row r="81" spans="1:7" ht="26.4" x14ac:dyDescent="0.3">
      <c r="A81" s="4" t="s">
        <v>9</v>
      </c>
      <c r="B81" s="3" t="s">
        <v>59</v>
      </c>
      <c r="C81" s="3">
        <v>240</v>
      </c>
      <c r="D81" s="8">
        <v>761.7</v>
      </c>
      <c r="E81" s="8"/>
      <c r="F81" s="9">
        <v>761.7</v>
      </c>
      <c r="G81" s="9"/>
    </row>
    <row r="82" spans="1:7" ht="39.6" x14ac:dyDescent="0.3">
      <c r="A82" s="2" t="s">
        <v>60</v>
      </c>
      <c r="B82" s="1" t="s">
        <v>61</v>
      </c>
      <c r="C82" s="1"/>
      <c r="D82" s="7">
        <f>D83</f>
        <v>1499</v>
      </c>
      <c r="E82" s="7">
        <f t="shared" ref="E82:G82" si="28">E83</f>
        <v>0</v>
      </c>
      <c r="F82" s="7">
        <f t="shared" si="28"/>
        <v>1499</v>
      </c>
      <c r="G82" s="7">
        <f t="shared" si="28"/>
        <v>0</v>
      </c>
    </row>
    <row r="83" spans="1:7" ht="26.4" x14ac:dyDescent="0.3">
      <c r="A83" s="4" t="s">
        <v>9</v>
      </c>
      <c r="B83" s="3" t="s">
        <v>61</v>
      </c>
      <c r="C83" s="3">
        <v>240</v>
      </c>
      <c r="D83" s="8">
        <v>1499</v>
      </c>
      <c r="E83" s="8"/>
      <c r="F83" s="9">
        <v>1499</v>
      </c>
      <c r="G83" s="9"/>
    </row>
    <row r="84" spans="1:7" ht="52.8" x14ac:dyDescent="0.3">
      <c r="A84" s="2" t="s">
        <v>62</v>
      </c>
      <c r="B84" s="1" t="s">
        <v>63</v>
      </c>
      <c r="C84" s="1"/>
      <c r="D84" s="7">
        <f>D85</f>
        <v>793.6</v>
      </c>
      <c r="E84" s="7">
        <f t="shared" ref="E84:G84" si="29">E85</f>
        <v>0</v>
      </c>
      <c r="F84" s="7">
        <f t="shared" si="29"/>
        <v>793.6</v>
      </c>
      <c r="G84" s="7">
        <f t="shared" si="29"/>
        <v>0</v>
      </c>
    </row>
    <row r="85" spans="1:7" ht="26.4" x14ac:dyDescent="0.3">
      <c r="A85" s="4" t="s">
        <v>9</v>
      </c>
      <c r="B85" s="3" t="s">
        <v>63</v>
      </c>
      <c r="C85" s="3">
        <v>240</v>
      </c>
      <c r="D85" s="8">
        <v>793.6</v>
      </c>
      <c r="E85" s="8"/>
      <c r="F85" s="9">
        <v>793.6</v>
      </c>
      <c r="G85" s="9"/>
    </row>
    <row r="86" spans="1:7" ht="66" x14ac:dyDescent="0.3">
      <c r="A86" s="2" t="s">
        <v>64</v>
      </c>
      <c r="B86" s="1" t="s">
        <v>65</v>
      </c>
      <c r="C86" s="1"/>
      <c r="D86" s="7">
        <f>D87+D88</f>
        <v>35528.300000000003</v>
      </c>
      <c r="E86" s="7">
        <f t="shared" ref="E86:G86" si="30">E87+E88</f>
        <v>0</v>
      </c>
      <c r="F86" s="7">
        <f t="shared" si="30"/>
        <v>34832.5</v>
      </c>
      <c r="G86" s="7">
        <f t="shared" si="30"/>
        <v>0</v>
      </c>
    </row>
    <row r="87" spans="1:7" ht="26.4" x14ac:dyDescent="0.3">
      <c r="A87" s="4" t="s">
        <v>9</v>
      </c>
      <c r="B87" s="3" t="s">
        <v>65</v>
      </c>
      <c r="C87" s="3">
        <v>240</v>
      </c>
      <c r="D87" s="8">
        <v>29747.7</v>
      </c>
      <c r="E87" s="8"/>
      <c r="F87" s="9">
        <v>28747.7</v>
      </c>
      <c r="G87" s="9"/>
    </row>
    <row r="88" spans="1:7" x14ac:dyDescent="0.3">
      <c r="A88" s="4" t="s">
        <v>28</v>
      </c>
      <c r="B88" s="3" t="s">
        <v>65</v>
      </c>
      <c r="C88" s="3">
        <v>620</v>
      </c>
      <c r="D88" s="8">
        <v>5780.6</v>
      </c>
      <c r="E88" s="8"/>
      <c r="F88" s="9">
        <v>6084.8</v>
      </c>
      <c r="G88" s="9"/>
    </row>
    <row r="89" spans="1:7" ht="26.4" x14ac:dyDescent="0.3">
      <c r="A89" s="2" t="s">
        <v>91</v>
      </c>
      <c r="B89" s="1" t="s">
        <v>66</v>
      </c>
      <c r="C89" s="1"/>
      <c r="D89" s="7">
        <f>D90+D91+D92</f>
        <v>1163</v>
      </c>
      <c r="E89" s="7">
        <f t="shared" ref="E89:G89" si="31">E90+E91+E92</f>
        <v>0</v>
      </c>
      <c r="F89" s="7">
        <f t="shared" si="31"/>
        <v>1163</v>
      </c>
      <c r="G89" s="7">
        <f t="shared" si="31"/>
        <v>0</v>
      </c>
    </row>
    <row r="90" spans="1:7" ht="26.4" x14ac:dyDescent="0.3">
      <c r="A90" s="4" t="s">
        <v>9</v>
      </c>
      <c r="B90" s="3" t="s">
        <v>66</v>
      </c>
      <c r="C90" s="3">
        <v>240</v>
      </c>
      <c r="D90" s="8">
        <v>210</v>
      </c>
      <c r="E90" s="8"/>
      <c r="F90" s="8">
        <v>210</v>
      </c>
      <c r="G90" s="9"/>
    </row>
    <row r="91" spans="1:7" x14ac:dyDescent="0.3">
      <c r="A91" s="4" t="s">
        <v>67</v>
      </c>
      <c r="B91" s="3" t="s">
        <v>66</v>
      </c>
      <c r="C91" s="3">
        <v>350</v>
      </c>
      <c r="D91" s="8">
        <v>290</v>
      </c>
      <c r="E91" s="8"/>
      <c r="F91" s="8">
        <v>290</v>
      </c>
      <c r="G91" s="9"/>
    </row>
    <row r="92" spans="1:7" x14ac:dyDescent="0.3">
      <c r="A92" s="4" t="s">
        <v>28</v>
      </c>
      <c r="B92" s="3" t="s">
        <v>66</v>
      </c>
      <c r="C92" s="3">
        <v>620</v>
      </c>
      <c r="D92" s="8">
        <v>663</v>
      </c>
      <c r="E92" s="8"/>
      <c r="F92" s="8">
        <v>663</v>
      </c>
      <c r="G92" s="9"/>
    </row>
    <row r="93" spans="1:7" ht="26.4" x14ac:dyDescent="0.3">
      <c r="A93" s="2" t="s">
        <v>92</v>
      </c>
      <c r="B93" s="1" t="s">
        <v>68</v>
      </c>
      <c r="C93" s="1"/>
      <c r="D93" s="7">
        <f>D94+D95</f>
        <v>700</v>
      </c>
      <c r="E93" s="7">
        <f t="shared" ref="E93:G93" si="32">E94+E95</f>
        <v>0</v>
      </c>
      <c r="F93" s="7">
        <f t="shared" si="32"/>
        <v>700</v>
      </c>
      <c r="G93" s="7">
        <f t="shared" si="32"/>
        <v>0</v>
      </c>
    </row>
    <row r="94" spans="1:7" ht="26.4" x14ac:dyDescent="0.3">
      <c r="A94" s="4" t="s">
        <v>9</v>
      </c>
      <c r="B94" s="3" t="s">
        <v>68</v>
      </c>
      <c r="C94" s="3">
        <v>240</v>
      </c>
      <c r="D94" s="8">
        <v>620</v>
      </c>
      <c r="E94" s="8"/>
      <c r="F94" s="9">
        <v>620</v>
      </c>
      <c r="G94" s="9"/>
    </row>
    <row r="95" spans="1:7" x14ac:dyDescent="0.3">
      <c r="A95" s="4" t="s">
        <v>28</v>
      </c>
      <c r="B95" s="3" t="s">
        <v>68</v>
      </c>
      <c r="C95" s="3">
        <v>620</v>
      </c>
      <c r="D95" s="8">
        <v>80</v>
      </c>
      <c r="E95" s="8"/>
      <c r="F95" s="9">
        <v>80</v>
      </c>
      <c r="G95" s="9"/>
    </row>
    <row r="96" spans="1:7" ht="39.6" x14ac:dyDescent="0.3">
      <c r="A96" s="2" t="s">
        <v>93</v>
      </c>
      <c r="B96" s="1" t="s">
        <v>69</v>
      </c>
      <c r="C96" s="1"/>
      <c r="D96" s="7">
        <f>D97+D98+D99+D100</f>
        <v>50940</v>
      </c>
      <c r="E96" s="7">
        <f t="shared" ref="E96:G96" si="33">E97+E98+E99+E100</f>
        <v>19049</v>
      </c>
      <c r="F96" s="7">
        <f t="shared" si="33"/>
        <v>50940</v>
      </c>
      <c r="G96" s="7">
        <f t="shared" si="33"/>
        <v>21008</v>
      </c>
    </row>
    <row r="97" spans="1:7" x14ac:dyDescent="0.3">
      <c r="A97" s="4" t="s">
        <v>21</v>
      </c>
      <c r="B97" s="3" t="s">
        <v>69</v>
      </c>
      <c r="C97" s="3">
        <v>110</v>
      </c>
      <c r="D97" s="8">
        <v>4782.5</v>
      </c>
      <c r="E97" s="8"/>
      <c r="F97" s="9">
        <v>4782.5</v>
      </c>
      <c r="G97" s="9"/>
    </row>
    <row r="98" spans="1:7" ht="26.4" x14ac:dyDescent="0.3">
      <c r="A98" s="4" t="s">
        <v>9</v>
      </c>
      <c r="B98" s="3" t="s">
        <v>69</v>
      </c>
      <c r="C98" s="3">
        <v>240</v>
      </c>
      <c r="D98" s="8">
        <v>907</v>
      </c>
      <c r="E98" s="8"/>
      <c r="F98" s="9">
        <v>907</v>
      </c>
      <c r="G98" s="9"/>
    </row>
    <row r="99" spans="1:7" x14ac:dyDescent="0.3">
      <c r="A99" s="4" t="s">
        <v>27</v>
      </c>
      <c r="B99" s="3" t="s">
        <v>69</v>
      </c>
      <c r="C99" s="3">
        <v>610</v>
      </c>
      <c r="D99" s="8">
        <v>45243.7</v>
      </c>
      <c r="E99" s="8">
        <v>19049</v>
      </c>
      <c r="F99" s="9">
        <v>45243.7</v>
      </c>
      <c r="G99" s="9">
        <v>21008</v>
      </c>
    </row>
    <row r="100" spans="1:7" x14ac:dyDescent="0.3">
      <c r="A100" s="4" t="s">
        <v>12</v>
      </c>
      <c r="B100" s="3" t="s">
        <v>69</v>
      </c>
      <c r="C100" s="3">
        <v>850</v>
      </c>
      <c r="D100" s="8">
        <v>6.8</v>
      </c>
      <c r="E100" s="8"/>
      <c r="F100" s="9">
        <v>6.8</v>
      </c>
      <c r="G100" s="9"/>
    </row>
    <row r="101" spans="1:7" x14ac:dyDescent="0.3">
      <c r="A101" s="2" t="s">
        <v>70</v>
      </c>
      <c r="B101" s="1" t="s">
        <v>71</v>
      </c>
      <c r="C101" s="1"/>
      <c r="D101" s="7">
        <f>D102</f>
        <v>3164.6</v>
      </c>
      <c r="E101" s="7">
        <f t="shared" ref="E101:G101" si="34">E102</f>
        <v>0</v>
      </c>
      <c r="F101" s="7">
        <f t="shared" si="34"/>
        <v>3164.6</v>
      </c>
      <c r="G101" s="7">
        <f t="shared" si="34"/>
        <v>0</v>
      </c>
    </row>
    <row r="102" spans="1:7" ht="79.2" x14ac:dyDescent="0.3">
      <c r="A102" s="2" t="s">
        <v>72</v>
      </c>
      <c r="B102" s="1" t="s">
        <v>73</v>
      </c>
      <c r="C102" s="1"/>
      <c r="D102" s="7">
        <f>D103+D104+D105</f>
        <v>3164.6</v>
      </c>
      <c r="E102" s="7">
        <f t="shared" ref="E102:G102" si="35">E103+E104+E105</f>
        <v>0</v>
      </c>
      <c r="F102" s="7">
        <f t="shared" si="35"/>
        <v>3164.6</v>
      </c>
      <c r="G102" s="7">
        <f t="shared" si="35"/>
        <v>0</v>
      </c>
    </row>
    <row r="103" spans="1:7" ht="26.4" x14ac:dyDescent="0.3">
      <c r="A103" s="4" t="s">
        <v>8</v>
      </c>
      <c r="B103" s="3" t="s">
        <v>73</v>
      </c>
      <c r="C103" s="3">
        <v>120</v>
      </c>
      <c r="D103" s="8">
        <v>1900.4</v>
      </c>
      <c r="E103" s="8">
        <v>0</v>
      </c>
      <c r="F103" s="9">
        <v>1900.4</v>
      </c>
      <c r="G103" s="9"/>
    </row>
    <row r="104" spans="1:7" ht="26.4" x14ac:dyDescent="0.3">
      <c r="A104" s="4" t="s">
        <v>9</v>
      </c>
      <c r="B104" s="3" t="s">
        <v>73</v>
      </c>
      <c r="C104" s="3">
        <v>240</v>
      </c>
      <c r="D104" s="8">
        <v>264.2</v>
      </c>
      <c r="E104" s="8">
        <v>0</v>
      </c>
      <c r="F104" s="9">
        <v>264.2</v>
      </c>
      <c r="G104" s="9"/>
    </row>
    <row r="105" spans="1:7" x14ac:dyDescent="0.3">
      <c r="A105" s="4" t="s">
        <v>74</v>
      </c>
      <c r="B105" s="3" t="s">
        <v>73</v>
      </c>
      <c r="C105" s="3">
        <v>870</v>
      </c>
      <c r="D105" s="8">
        <v>1000</v>
      </c>
      <c r="E105" s="8"/>
      <c r="F105" s="9">
        <v>1000</v>
      </c>
      <c r="G105" s="9"/>
    </row>
    <row r="106" spans="1:7" x14ac:dyDescent="0.3">
      <c r="A106" s="2" t="s">
        <v>75</v>
      </c>
      <c r="B106" s="1"/>
      <c r="C106" s="1"/>
      <c r="D106" s="7">
        <f>D7+D10+D14+D18+D21+D23+D28+D30+D34+D38+D40+D44+D46+D48+D54+D56+D60+D62+D64+D66+D68+D70+D72+D79+D82+D84+D86+D89+D93+D96+D101+D52</f>
        <v>301911.3</v>
      </c>
      <c r="E106" s="7">
        <f>E7+E10+E14+E18+E21+E23+E28+E30+E34+E38+E40+E44+E46+E48+E54+E56+E60+E62+E64+E66+E68+E70+E72+E79+E82+E84+E86+E89+E93+E96+E101+E52</f>
        <v>27785.7</v>
      </c>
      <c r="F106" s="7">
        <f>F7+F10+F14+F18+F21+F23+F28+F30+F34+F38+F40+F44+F46+F48+F54+F56+F60+F62+F64+F66+F68+F70+F72+F79+F82+F84+F86+F89+F93+F96+F101+F52</f>
        <v>301212.5</v>
      </c>
      <c r="G106" s="7">
        <f>G7+G10+G14+G18+G21+G23+G28+G30+G34+G38+G40+G44+G46+G48+G54+G56+G60+G62+G64+G66+G68+G70+G72+G79+G82+G84+G86+G89+G93+G96+G101+G52</f>
        <v>25073.5</v>
      </c>
    </row>
    <row r="107" spans="1:7" x14ac:dyDescent="0.3">
      <c r="A107" s="2" t="s">
        <v>76</v>
      </c>
      <c r="B107" s="3"/>
      <c r="C107" s="3"/>
      <c r="D107" s="7">
        <v>7028.9</v>
      </c>
      <c r="E107" s="7"/>
      <c r="F107" s="10">
        <v>14533.6</v>
      </c>
      <c r="G107" s="9"/>
    </row>
    <row r="108" spans="1:7" x14ac:dyDescent="0.3">
      <c r="A108" s="2" t="s">
        <v>77</v>
      </c>
      <c r="B108" s="5"/>
      <c r="C108" s="5"/>
      <c r="D108" s="7">
        <f>D106+D107</f>
        <v>308940.2</v>
      </c>
      <c r="E108" s="7">
        <f t="shared" ref="E108:G108" si="36">E106+E107</f>
        <v>27785.7</v>
      </c>
      <c r="F108" s="7">
        <f t="shared" si="36"/>
        <v>315746.09999999998</v>
      </c>
      <c r="G108" s="7">
        <f t="shared" si="36"/>
        <v>25073.5</v>
      </c>
    </row>
  </sheetData>
  <mergeCells count="6">
    <mergeCell ref="D1:G1"/>
    <mergeCell ref="A4:G4"/>
    <mergeCell ref="A5:A6"/>
    <mergeCell ref="B5:B6"/>
    <mergeCell ref="C5:C6"/>
    <mergeCell ref="D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2017-11-11T12:27:00Z</cp:lastPrinted>
  <dcterms:created xsi:type="dcterms:W3CDTF">2017-09-14T07:10:58Z</dcterms:created>
  <dcterms:modified xsi:type="dcterms:W3CDTF">2017-11-12T09:42:58Z</dcterms:modified>
</cp:coreProperties>
</file>